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1000\Downloads\"/>
    </mc:Choice>
  </mc:AlternateContent>
  <workbookProtection workbookAlgorithmName="SHA-512" workbookHashValue="gUEHXmf2KFnfIoFhmqUnig+ffDh0qbkkkCs0gqrnYg4Cff4cTkYXEqIWjyirUSL8/kDf0gyQMIsqb/fbSL/Bvg==" workbookSaltValue="7xcniORYznZHWzMIOz6/n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<sst xmlns="http://schemas.openxmlformats.org/spreadsheetml/2006/main" count="319" uniqueCount="118">
  <si>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</si>
  <si>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</si>
  <si>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</si>
  <si>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</si>
  <si>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</si>
  <si>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</si>
  <si>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</si>
  <si>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</si>
  <si>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</si>
  <si>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</si>
  <si>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</si>
  <si>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</si>
  <si>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</si>
  <si>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</si>
  <si>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</si>
  <si>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</si>
  <si>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</si>
  <si>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</si>
  <si>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</si>
  <si>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</si>
  <si>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</si>
  <si>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</si>
  <si>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</si>
  <si>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</si>
  <si>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</si>
  <si>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</si>
  <si>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</si>
  <si>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</si>
  <si>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</si>
  <si>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</si>
  <si>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</si>
  <si>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</si>
  <si>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</si>
  <si>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</si>
  <si>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</si>
  <si>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</si>
  <si>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</si>
  <si>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</si>
  <si>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</si>
  <si>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</si>
  <si>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</si>
  <si>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</si>
  <si>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</si>
  <si>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</si>
  <si>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</si>
  <si>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</si>
  <si>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</si>
  <si>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</si>
  <si>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</si>
  <si>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</si>
  <si>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</si>
  <si>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</si>
  <si>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</si>
  <si>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</si>
  <si>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</si>
  <si>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</si>
  <si>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</si>
  <si>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</si>
  <si>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</si>
  <si>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</si>
  <si>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</si>
  <si>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</si>
  <si>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</si>
  <si>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</si>
  <si>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</si>
  <si>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</si>
  <si>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</si>
  <si>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</si>
  <si>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</si>
  <si>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</si>
  <si>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</si>
  <si>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</si>
  <si>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</si>
  <si>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</si>
  <si>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</si>
  <si>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</si>
  <si>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</si>
  <si>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</si>
  <si>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</si>
  <si>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</si>
  <si>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</si>
  <si>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</si>
  <si>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</si>
  <si>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</si>
  <si>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</si>
  <si>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</si>
  <si>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</si>
  <si>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</si>
  <si>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</si>
  <si>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</si>
  <si>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</si>
  <si>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</si>
  <si>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</si>
  <si>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</si>
  <si>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</si>
  <si>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</si>
  <si>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観音寺市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</si>
  <si>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</si>
  <si>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</si>
  <si>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</si>
  <si>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</si>
  <si>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</si>
  <si>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</si>
  <si>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</si>
  <si>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</si>
  <si>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</si>
  <si>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</si>
  <si>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</si>
  <si>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</si>
  <si>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</si>
  <si>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</si>
  <si>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</si>
  <si>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</si>
  <si>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</si>
  <si>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</si>
  <si>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令和２年度から地方公営企業法を一部適用し、公営企業会計に移行したことにより、経営成績や財務状況等の経営状況を把握することができました。
　主な課題として、経費回収率が低く、一般会計からの繰入金に依存している割合が高いことが挙げられます。
　今後は、維持管理費の削減や、料金改定を検討し、経費回収率の向上に努め、設備改修工事については、長寿命化による改修を基本とし、今後の施設更新に係る費用を抑制していきます。</t>
    <rPh sb="183" eb="185">
      <t>コンゴ</t>
    </rPh>
    <rPh sb="186" eb="188">
      <t>シセツ</t>
    </rPh>
    <rPh sb="188" eb="190">
      <t>コウシン</t>
    </rPh>
    <rPh sb="191" eb="192">
      <t>カカ</t>
    </rPh>
    <rPh sb="193" eb="195">
      <t>ヒヨウ</t>
    </rPh>
    <rPh sb="196" eb="198">
      <t>ヨクセイ</t>
    </rPh>
    <phoneticPr fontId="4"/>
  </si>
  <si>
    <t>　市農業集落排水事業は、令和２年４月に地方公営企業法を一部適用し、公営企業会計に移行しました。そのため、前年度比較はありません。
　最も古い処理区では平成５年度から事業を開始しています
・「有形固定資産減価償却率」は、公営企業会計への移行年度で有形固定資産減価償却累計額が少ないことが、平均を下回った要因と考えられます。今後、数値は減価償却を重ねていくことにより上昇していきます。
・「管渠老朽化率」は、耐用年数を超えた管渠がないため0%となりました。
・管渠改善率は、修繕等の実績がなかっため、0%となりました。</t>
    <phoneticPr fontId="4"/>
  </si>
  <si>
    <t>　農業集落排水事業は、令和２年４月に地方公営企業法を一部適用し、公営企業会計に移行しました。そのため、前年度比較はありません。
・「経常収支比率」は、99.59%と単年度の収支が赤字となり、「経費回収率」は、45.78%と平均よりも低くなりました。汚水処理にかかる費用が使用料以外の収入として、一般会計からの繰出金で賄われていることを表しており、更なる経費削減を図る必要があります。
・「累積欠損金比率」は、4.67%であり、今後0%となるよう努めます。
・「流動比率」は、平均を大きく上回り、「企業債残高対事業規模比率」は、一般会計との協議により償還額全額を繰出金で賄うこととなっているため0%となりました。
・「汚水処理原価」は、291.52円と平均よりも高く、「水洗化率」は、80.41%と平均よりも低いため、引き続き未接続世帯への啓発活動を実施していく必要があります。
・施設利用率は、51%と平均程度でありますが、節水型機器等の普及により、減少傾向になると考えられます。</t>
    <rPh sb="1" eb="3">
      <t>ノウギョウ</t>
    </rPh>
    <rPh sb="3" eb="5">
      <t>シュウラク</t>
    </rPh>
    <rPh sb="5" eb="7">
      <t>ハイスイ</t>
    </rPh>
    <rPh sb="7" eb="9">
      <t>ジギョウ</t>
    </rPh>
    <rPh sb="11" eb="13">
      <t>レイワ</t>
    </rPh>
    <rPh sb="14" eb="15">
      <t>ネン</t>
    </rPh>
    <rPh sb="16" eb="17">
      <t>ガツ</t>
    </rPh>
    <rPh sb="18" eb="20">
      <t>チホウ</t>
    </rPh>
    <rPh sb="20" eb="22">
      <t>コウエイ</t>
    </rPh>
    <rPh sb="22" eb="24">
      <t>キギョウ</t>
    </rPh>
    <rPh sb="24" eb="25">
      <t>ホウ</t>
    </rPh>
    <rPh sb="26" eb="28">
      <t>イチブ</t>
    </rPh>
    <rPh sb="28" eb="30">
      <t>テキヨウ</t>
    </rPh>
    <rPh sb="32" eb="34">
      <t>コウエイ</t>
    </rPh>
    <rPh sb="34" eb="36">
      <t>キギョウ</t>
    </rPh>
    <rPh sb="36" eb="38">
      <t>カイケイ</t>
    </rPh>
    <rPh sb="39" eb="41">
      <t>イコウ</t>
    </rPh>
    <rPh sb="51" eb="54">
      <t>ゼンネンド</t>
    </rPh>
    <rPh sb="54" eb="56">
      <t>ヒカク</t>
    </rPh>
    <rPh sb="66" eb="68">
      <t>ケイジョウ</t>
    </rPh>
    <rPh sb="82" eb="85">
      <t>タンネンド</t>
    </rPh>
    <rPh sb="86" eb="88">
      <t>シュウシ</t>
    </rPh>
    <rPh sb="89" eb="91">
      <t>アカジ</t>
    </rPh>
    <rPh sb="96" eb="98">
      <t>ケイヒ</t>
    </rPh>
    <rPh sb="98" eb="100">
      <t>カイシュウ</t>
    </rPh>
    <rPh sb="100" eb="101">
      <t>リツ</t>
    </rPh>
    <rPh sb="111" eb="113">
      <t>ヘイキン</t>
    </rPh>
    <rPh sb="116" eb="117">
      <t>ヒク</t>
    </rPh>
    <rPh sb="124" eb="126">
      <t>オスイ</t>
    </rPh>
    <rPh sb="126" eb="128">
      <t>ショリ</t>
    </rPh>
    <rPh sb="132" eb="134">
      <t>ヒヨウ</t>
    </rPh>
    <rPh sb="138" eb="140">
      <t>イガイ</t>
    </rPh>
    <rPh sb="141" eb="143">
      <t>シュウニュウ</t>
    </rPh>
    <rPh sb="147" eb="149">
      <t>イッパン</t>
    </rPh>
    <rPh sb="149" eb="151">
      <t>カイケイ</t>
    </rPh>
    <rPh sb="154" eb="156">
      <t>クリダ</t>
    </rPh>
    <rPh sb="156" eb="157">
      <t>キン</t>
    </rPh>
    <rPh sb="158" eb="159">
      <t>マカナ</t>
    </rPh>
    <rPh sb="167" eb="168">
      <t>アラワ</t>
    </rPh>
    <rPh sb="173" eb="174">
      <t>サラ</t>
    </rPh>
    <rPh sb="176" eb="178">
      <t>ケイヒ</t>
    </rPh>
    <rPh sb="178" eb="180">
      <t>サクゲン</t>
    </rPh>
    <rPh sb="181" eb="182">
      <t>ハカ</t>
    </rPh>
    <rPh sb="183" eb="185">
      <t>ヒツヨウ</t>
    </rPh>
    <rPh sb="240" eb="241">
      <t>オオ</t>
    </rPh>
    <rPh sb="243" eb="245">
      <t>ウワマワ</t>
    </rPh>
    <rPh sb="323" eb="324">
      <t>エン</t>
    </rPh>
    <rPh sb="330" eb="331">
      <t>タカ</t>
    </rPh>
    <rPh sb="334" eb="337">
      <t>スイセンカ</t>
    </rPh>
    <rPh sb="337" eb="338">
      <t>リツ</t>
    </rPh>
    <rPh sb="353" eb="354">
      <t>ヒク</t>
    </rPh>
    <rPh sb="358" eb="359">
      <t>ヒ</t>
    </rPh>
    <rPh sb="360" eb="361">
      <t>ツヅ</t>
    </rPh>
    <rPh sb="362" eb="365">
      <t>ミセツゾク</t>
    </rPh>
    <rPh sb="365" eb="367">
      <t>セタイ</t>
    </rPh>
    <rPh sb="369" eb="371">
      <t>ケイハツ</t>
    </rPh>
    <rPh sb="371" eb="373">
      <t>カツドウ</t>
    </rPh>
    <rPh sb="374" eb="376">
      <t>ジッシ</t>
    </rPh>
    <rPh sb="380" eb="382">
      <t>ヒツヨウ</t>
    </rPh>
    <rPh sb="403" eb="405">
      <t>テイド</t>
    </rPh>
    <rPh sb="412" eb="414">
      <t>セッスイ</t>
    </rPh>
    <rPh sb="414" eb="415">
      <t>カタ</t>
    </rPh>
    <rPh sb="415" eb="417">
      <t>キキ</t>
    </rPh>
    <rPh sb="417" eb="418">
      <t>ナド</t>
    </rPh>
    <rPh sb="419" eb="421">
      <t>フキュウ</t>
    </rPh>
    <rPh sb="425" eb="427">
      <t>ゲンショウ</t>
    </rPh>
    <rPh sb="427" eb="429">
      <t>ケイコウ</t>
    </rPh>
    <rPh sb="433" eb="43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</si>
</sst>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4C8-440E-8A58-B5F4D43AD853}"/>
            </c:ext>
          </c:extLst>
        </c:ser>
        <c:dLbls>
          <c:showLegendKey val="0"/>
          <c:showVal val="0"/>
          <c:showCatName val="0"/>
          <c:showSerName val="0"/>
          <c:showPercent val="0"/>
          <c:showBubbleSize val="0"/>
        </c:dLbls>
        <c:gapWidth val="150"/>
        <c:axId val="310131376"/>
        <c:axId val="31011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xmlns:c16r2="http://schemas.microsoft.com/office/drawing/2015/06/chart">
            <c:ext xmlns:c16="http://schemas.microsoft.com/office/drawing/2014/chart" uri="{C3380CC4-5D6E-409C-BE32-E72D297353CC}">
              <c16:uniqueId val="{00000001-14C8-440E-8A58-B5F4D43AD853}"/>
            </c:ext>
          </c:extLst>
        </c:ser>
        <c:dLbls>
          <c:showLegendKey val="0"/>
          <c:showVal val="0"/>
          <c:showCatName val="0"/>
          <c:showSerName val="0"/>
          <c:showPercent val="0"/>
          <c:showBubbleSize val="0"/>
        </c:dLbls>
        <c:marker val="1"/>
        <c:smooth val="0"/>
        <c:axId val="310131376"/>
        <c:axId val="310116664"/>
      </c:lineChart>
      <c:dateAx>
        <c:axId val="310131376"/>
        <c:scaling>
          <c:orientation val="minMax"/>
        </c:scaling>
        <c:delete val="1"/>
        <c:axPos val="b"/>
        <c:numFmt formatCode="&quot;H&quot;yy" sourceLinked="1"/>
        <c:majorTickMark val="none"/>
        <c:minorTickMark val="none"/>
        <c:tickLblPos val="none"/>
        <c:crossAx val="310116664"/>
        <c:crosses val="autoZero"/>
        <c:auto val="1"/>
        <c:lblOffset val="100"/>
        <c:baseTimeUnit val="years"/>
      </c:dateAx>
      <c:valAx>
        <c:axId val="31011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13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51</c:v>
                </c:pt>
              </c:numCache>
            </c:numRef>
          </c:val>
          <c:extLst xmlns:c16r2="http://schemas.microsoft.com/office/drawing/2015/06/chart">
            <c:ext xmlns:c16="http://schemas.microsoft.com/office/drawing/2014/chart" uri="{C3380CC4-5D6E-409C-BE32-E72D297353CC}">
              <c16:uniqueId val="{00000000-195D-44A8-AE83-C2D9EAF8FDD8}"/>
            </c:ext>
          </c:extLst>
        </c:ser>
        <c:dLbls>
          <c:showLegendKey val="0"/>
          <c:showVal val="0"/>
          <c:showCatName val="0"/>
          <c:showSerName val="0"/>
          <c:showPercent val="0"/>
          <c:showBubbleSize val="0"/>
        </c:dLbls>
        <c:gapWidth val="150"/>
        <c:axId val="311033248"/>
        <c:axId val="31103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xmlns:c16r2="http://schemas.microsoft.com/office/drawing/2015/06/chart">
            <c:ext xmlns:c16="http://schemas.microsoft.com/office/drawing/2014/chart" uri="{C3380CC4-5D6E-409C-BE32-E72D297353CC}">
              <c16:uniqueId val="{00000001-195D-44A8-AE83-C2D9EAF8FDD8}"/>
            </c:ext>
          </c:extLst>
        </c:ser>
        <c:dLbls>
          <c:showLegendKey val="0"/>
          <c:showVal val="0"/>
          <c:showCatName val="0"/>
          <c:showSerName val="0"/>
          <c:showPercent val="0"/>
          <c:showBubbleSize val="0"/>
        </c:dLbls>
        <c:marker val="1"/>
        <c:smooth val="0"/>
        <c:axId val="311033248"/>
        <c:axId val="311035992"/>
      </c:lineChart>
      <c:dateAx>
        <c:axId val="311033248"/>
        <c:scaling>
          <c:orientation val="minMax"/>
        </c:scaling>
        <c:delete val="1"/>
        <c:axPos val="b"/>
        <c:numFmt formatCode="&quot;H&quot;yy" sourceLinked="1"/>
        <c:majorTickMark val="none"/>
        <c:minorTickMark val="none"/>
        <c:tickLblPos val="none"/>
        <c:crossAx val="311035992"/>
        <c:crosses val="autoZero"/>
        <c:auto val="1"/>
        <c:lblOffset val="100"/>
        <c:baseTimeUnit val="years"/>
      </c:dateAx>
      <c:valAx>
        <c:axId val="31103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0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80.41</c:v>
                </c:pt>
              </c:numCache>
            </c:numRef>
          </c:val>
          <c:extLst xmlns:c16r2="http://schemas.microsoft.com/office/drawing/2015/06/chart">
            <c:ext xmlns:c16="http://schemas.microsoft.com/office/drawing/2014/chart" uri="{C3380CC4-5D6E-409C-BE32-E72D297353CC}">
              <c16:uniqueId val="{00000000-2A49-4ACB-A9AE-16F390C049D1}"/>
            </c:ext>
          </c:extLst>
        </c:ser>
        <c:dLbls>
          <c:showLegendKey val="0"/>
          <c:showVal val="0"/>
          <c:showCatName val="0"/>
          <c:showSerName val="0"/>
          <c:showPercent val="0"/>
          <c:showBubbleSize val="0"/>
        </c:dLbls>
        <c:gapWidth val="150"/>
        <c:axId val="311031288"/>
        <c:axId val="31103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xmlns:c16r2="http://schemas.microsoft.com/office/drawing/2015/06/chart">
            <c:ext xmlns:c16="http://schemas.microsoft.com/office/drawing/2014/chart" uri="{C3380CC4-5D6E-409C-BE32-E72D297353CC}">
              <c16:uniqueId val="{00000001-2A49-4ACB-A9AE-16F390C049D1}"/>
            </c:ext>
          </c:extLst>
        </c:ser>
        <c:dLbls>
          <c:showLegendKey val="0"/>
          <c:showVal val="0"/>
          <c:showCatName val="0"/>
          <c:showSerName val="0"/>
          <c:showPercent val="0"/>
          <c:showBubbleSize val="0"/>
        </c:dLbls>
        <c:marker val="1"/>
        <c:smooth val="0"/>
        <c:axId val="311031288"/>
        <c:axId val="311036776"/>
      </c:lineChart>
      <c:dateAx>
        <c:axId val="311031288"/>
        <c:scaling>
          <c:orientation val="minMax"/>
        </c:scaling>
        <c:delete val="1"/>
        <c:axPos val="b"/>
        <c:numFmt formatCode="&quot;H&quot;yy" sourceLinked="1"/>
        <c:majorTickMark val="none"/>
        <c:minorTickMark val="none"/>
        <c:tickLblPos val="none"/>
        <c:crossAx val="311036776"/>
        <c:crosses val="autoZero"/>
        <c:auto val="1"/>
        <c:lblOffset val="100"/>
        <c:baseTimeUnit val="years"/>
      </c:dateAx>
      <c:valAx>
        <c:axId val="31103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03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99.59</c:v>
                </c:pt>
              </c:numCache>
            </c:numRef>
          </c:val>
          <c:extLst xmlns:c16r2="http://schemas.microsoft.com/office/drawing/2015/06/chart">
            <c:ext xmlns:c16="http://schemas.microsoft.com/office/drawing/2014/chart" uri="{C3380CC4-5D6E-409C-BE32-E72D297353CC}">
              <c16:uniqueId val="{00000000-7FFB-498C-8AA7-000CB2A8D7BE}"/>
            </c:ext>
          </c:extLst>
        </c:ser>
        <c:dLbls>
          <c:showLegendKey val="0"/>
          <c:showVal val="0"/>
          <c:showCatName val="0"/>
          <c:showSerName val="0"/>
          <c:showPercent val="0"/>
          <c:showBubbleSize val="0"/>
        </c:dLbls>
        <c:gapWidth val="150"/>
        <c:axId val="310209240"/>
        <c:axId val="31020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xmlns:c16r2="http://schemas.microsoft.com/office/drawing/2015/06/chart">
            <c:ext xmlns:c16="http://schemas.microsoft.com/office/drawing/2014/chart" uri="{C3380CC4-5D6E-409C-BE32-E72D297353CC}">
              <c16:uniqueId val="{00000001-7FFB-498C-8AA7-000CB2A8D7BE}"/>
            </c:ext>
          </c:extLst>
        </c:ser>
        <c:dLbls>
          <c:showLegendKey val="0"/>
          <c:showVal val="0"/>
          <c:showCatName val="0"/>
          <c:showSerName val="0"/>
          <c:showPercent val="0"/>
          <c:showBubbleSize val="0"/>
        </c:dLbls>
        <c:marker val="1"/>
        <c:smooth val="0"/>
        <c:axId val="310209240"/>
        <c:axId val="310208064"/>
      </c:lineChart>
      <c:dateAx>
        <c:axId val="310209240"/>
        <c:scaling>
          <c:orientation val="minMax"/>
        </c:scaling>
        <c:delete val="1"/>
        <c:axPos val="b"/>
        <c:numFmt formatCode="&quot;H&quot;yy" sourceLinked="1"/>
        <c:majorTickMark val="none"/>
        <c:minorTickMark val="none"/>
        <c:tickLblPos val="none"/>
        <c:crossAx val="310208064"/>
        <c:crosses val="autoZero"/>
        <c:auto val="1"/>
        <c:lblOffset val="100"/>
        <c:baseTimeUnit val="years"/>
      </c:dateAx>
      <c:valAx>
        <c:axId val="3102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0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8.01</c:v>
                </c:pt>
              </c:numCache>
            </c:numRef>
          </c:val>
          <c:extLst xmlns:c16r2="http://schemas.microsoft.com/office/drawing/2015/06/chart">
            <c:ext xmlns:c16="http://schemas.microsoft.com/office/drawing/2014/chart" uri="{C3380CC4-5D6E-409C-BE32-E72D297353CC}">
              <c16:uniqueId val="{00000000-BD24-4B46-897D-61A1D4E3D2F5}"/>
            </c:ext>
          </c:extLst>
        </c:ser>
        <c:dLbls>
          <c:showLegendKey val="0"/>
          <c:showVal val="0"/>
          <c:showCatName val="0"/>
          <c:showSerName val="0"/>
          <c:showPercent val="0"/>
          <c:showBubbleSize val="0"/>
        </c:dLbls>
        <c:gapWidth val="150"/>
        <c:axId val="310207672"/>
        <c:axId val="31021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xmlns:c16r2="http://schemas.microsoft.com/office/drawing/2015/06/chart">
            <c:ext xmlns:c16="http://schemas.microsoft.com/office/drawing/2014/chart" uri="{C3380CC4-5D6E-409C-BE32-E72D297353CC}">
              <c16:uniqueId val="{00000001-BD24-4B46-897D-61A1D4E3D2F5}"/>
            </c:ext>
          </c:extLst>
        </c:ser>
        <c:dLbls>
          <c:showLegendKey val="0"/>
          <c:showVal val="0"/>
          <c:showCatName val="0"/>
          <c:showSerName val="0"/>
          <c:showPercent val="0"/>
          <c:showBubbleSize val="0"/>
        </c:dLbls>
        <c:marker val="1"/>
        <c:smooth val="0"/>
        <c:axId val="310207672"/>
        <c:axId val="310210024"/>
      </c:lineChart>
      <c:dateAx>
        <c:axId val="310207672"/>
        <c:scaling>
          <c:orientation val="minMax"/>
        </c:scaling>
        <c:delete val="1"/>
        <c:axPos val="b"/>
        <c:numFmt formatCode="&quot;H&quot;yy" sourceLinked="1"/>
        <c:majorTickMark val="none"/>
        <c:minorTickMark val="none"/>
        <c:tickLblPos val="none"/>
        <c:crossAx val="310210024"/>
        <c:crosses val="autoZero"/>
        <c:auto val="1"/>
        <c:lblOffset val="100"/>
        <c:baseTimeUnit val="years"/>
      </c:dateAx>
      <c:valAx>
        <c:axId val="31021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0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FD9-49AA-83CB-19721C340005}"/>
            </c:ext>
          </c:extLst>
        </c:ser>
        <c:dLbls>
          <c:showLegendKey val="0"/>
          <c:showVal val="0"/>
          <c:showCatName val="0"/>
          <c:showSerName val="0"/>
          <c:showPercent val="0"/>
          <c:showBubbleSize val="0"/>
        </c:dLbls>
        <c:gapWidth val="150"/>
        <c:axId val="310210416"/>
        <c:axId val="31063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2FD9-49AA-83CB-19721C340005}"/>
            </c:ext>
          </c:extLst>
        </c:ser>
        <c:dLbls>
          <c:showLegendKey val="0"/>
          <c:showVal val="0"/>
          <c:showCatName val="0"/>
          <c:showSerName val="0"/>
          <c:showPercent val="0"/>
          <c:showBubbleSize val="0"/>
        </c:dLbls>
        <c:marker val="1"/>
        <c:smooth val="0"/>
        <c:axId val="310210416"/>
        <c:axId val="310636280"/>
      </c:lineChart>
      <c:dateAx>
        <c:axId val="310210416"/>
        <c:scaling>
          <c:orientation val="minMax"/>
        </c:scaling>
        <c:delete val="1"/>
        <c:axPos val="b"/>
        <c:numFmt formatCode="&quot;H&quot;yy" sourceLinked="1"/>
        <c:majorTickMark val="none"/>
        <c:minorTickMark val="none"/>
        <c:tickLblPos val="none"/>
        <c:crossAx val="310636280"/>
        <c:crosses val="autoZero"/>
        <c:auto val="1"/>
        <c:lblOffset val="100"/>
        <c:baseTimeUnit val="years"/>
      </c:dateAx>
      <c:valAx>
        <c:axId val="31063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1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4.67</c:v>
                </c:pt>
              </c:numCache>
            </c:numRef>
          </c:val>
          <c:extLst xmlns:c16r2="http://schemas.microsoft.com/office/drawing/2015/06/chart">
            <c:ext xmlns:c16="http://schemas.microsoft.com/office/drawing/2014/chart" uri="{C3380CC4-5D6E-409C-BE32-E72D297353CC}">
              <c16:uniqueId val="{00000000-42DF-403E-9679-C6D7F60AFE3C}"/>
            </c:ext>
          </c:extLst>
        </c:ser>
        <c:dLbls>
          <c:showLegendKey val="0"/>
          <c:showVal val="0"/>
          <c:showCatName val="0"/>
          <c:showSerName val="0"/>
          <c:showPercent val="0"/>
          <c:showBubbleSize val="0"/>
        </c:dLbls>
        <c:gapWidth val="150"/>
        <c:axId val="310630008"/>
        <c:axId val="31063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xmlns:c16r2="http://schemas.microsoft.com/office/drawing/2015/06/chart">
            <c:ext xmlns:c16="http://schemas.microsoft.com/office/drawing/2014/chart" uri="{C3380CC4-5D6E-409C-BE32-E72D297353CC}">
              <c16:uniqueId val="{00000001-42DF-403E-9679-C6D7F60AFE3C}"/>
            </c:ext>
          </c:extLst>
        </c:ser>
        <c:dLbls>
          <c:showLegendKey val="0"/>
          <c:showVal val="0"/>
          <c:showCatName val="0"/>
          <c:showSerName val="0"/>
          <c:showPercent val="0"/>
          <c:showBubbleSize val="0"/>
        </c:dLbls>
        <c:marker val="1"/>
        <c:smooth val="0"/>
        <c:axId val="310630008"/>
        <c:axId val="310633144"/>
      </c:lineChart>
      <c:dateAx>
        <c:axId val="310630008"/>
        <c:scaling>
          <c:orientation val="minMax"/>
        </c:scaling>
        <c:delete val="1"/>
        <c:axPos val="b"/>
        <c:numFmt formatCode="&quot;H&quot;yy" sourceLinked="1"/>
        <c:majorTickMark val="none"/>
        <c:minorTickMark val="none"/>
        <c:tickLblPos val="none"/>
        <c:crossAx val="310633144"/>
        <c:crosses val="autoZero"/>
        <c:auto val="1"/>
        <c:lblOffset val="100"/>
        <c:baseTimeUnit val="years"/>
      </c:dateAx>
      <c:valAx>
        <c:axId val="31063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3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122.52</c:v>
                </c:pt>
              </c:numCache>
            </c:numRef>
          </c:val>
          <c:extLst xmlns:c16r2="http://schemas.microsoft.com/office/drawing/2015/06/chart">
            <c:ext xmlns:c16="http://schemas.microsoft.com/office/drawing/2014/chart" uri="{C3380CC4-5D6E-409C-BE32-E72D297353CC}">
              <c16:uniqueId val="{00000000-5816-43CF-B1C7-CF44E9B71A5C}"/>
            </c:ext>
          </c:extLst>
        </c:ser>
        <c:dLbls>
          <c:showLegendKey val="0"/>
          <c:showVal val="0"/>
          <c:showCatName val="0"/>
          <c:showSerName val="0"/>
          <c:showPercent val="0"/>
          <c:showBubbleSize val="0"/>
        </c:dLbls>
        <c:gapWidth val="150"/>
        <c:axId val="310629224"/>
        <c:axId val="3106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xmlns:c16r2="http://schemas.microsoft.com/office/drawing/2015/06/chart">
            <c:ext xmlns:c16="http://schemas.microsoft.com/office/drawing/2014/chart" uri="{C3380CC4-5D6E-409C-BE32-E72D297353CC}">
              <c16:uniqueId val="{00000001-5816-43CF-B1C7-CF44E9B71A5C}"/>
            </c:ext>
          </c:extLst>
        </c:ser>
        <c:dLbls>
          <c:showLegendKey val="0"/>
          <c:showVal val="0"/>
          <c:showCatName val="0"/>
          <c:showSerName val="0"/>
          <c:showPercent val="0"/>
          <c:showBubbleSize val="0"/>
        </c:dLbls>
        <c:marker val="1"/>
        <c:smooth val="0"/>
        <c:axId val="310629224"/>
        <c:axId val="310633536"/>
      </c:lineChart>
      <c:dateAx>
        <c:axId val="310629224"/>
        <c:scaling>
          <c:orientation val="minMax"/>
        </c:scaling>
        <c:delete val="1"/>
        <c:axPos val="b"/>
        <c:numFmt formatCode="&quot;H&quot;yy" sourceLinked="1"/>
        <c:majorTickMark val="none"/>
        <c:minorTickMark val="none"/>
        <c:tickLblPos val="none"/>
        <c:crossAx val="310633536"/>
        <c:crosses val="autoZero"/>
        <c:auto val="1"/>
        <c:lblOffset val="100"/>
        <c:baseTimeUnit val="years"/>
      </c:dateAx>
      <c:valAx>
        <c:axId val="3106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2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014-41C7-8D86-31C83C667608}"/>
            </c:ext>
          </c:extLst>
        </c:ser>
        <c:dLbls>
          <c:showLegendKey val="0"/>
          <c:showVal val="0"/>
          <c:showCatName val="0"/>
          <c:showSerName val="0"/>
          <c:showPercent val="0"/>
          <c:showBubbleSize val="0"/>
        </c:dLbls>
        <c:gapWidth val="150"/>
        <c:axId val="310635104"/>
        <c:axId val="31063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xmlns:c16r2="http://schemas.microsoft.com/office/drawing/2015/06/chart">
            <c:ext xmlns:c16="http://schemas.microsoft.com/office/drawing/2014/chart" uri="{C3380CC4-5D6E-409C-BE32-E72D297353CC}">
              <c16:uniqueId val="{00000001-D014-41C7-8D86-31C83C667608}"/>
            </c:ext>
          </c:extLst>
        </c:ser>
        <c:dLbls>
          <c:showLegendKey val="0"/>
          <c:showVal val="0"/>
          <c:showCatName val="0"/>
          <c:showSerName val="0"/>
          <c:showPercent val="0"/>
          <c:showBubbleSize val="0"/>
        </c:dLbls>
        <c:marker val="1"/>
        <c:smooth val="0"/>
        <c:axId val="310635104"/>
        <c:axId val="310632360"/>
      </c:lineChart>
      <c:dateAx>
        <c:axId val="310635104"/>
        <c:scaling>
          <c:orientation val="minMax"/>
        </c:scaling>
        <c:delete val="1"/>
        <c:axPos val="b"/>
        <c:numFmt formatCode="&quot;H&quot;yy" sourceLinked="1"/>
        <c:majorTickMark val="none"/>
        <c:minorTickMark val="none"/>
        <c:tickLblPos val="none"/>
        <c:crossAx val="310632360"/>
        <c:crosses val="autoZero"/>
        <c:auto val="1"/>
        <c:lblOffset val="100"/>
        <c:baseTimeUnit val="years"/>
      </c:dateAx>
      <c:valAx>
        <c:axId val="31063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45.78</c:v>
                </c:pt>
              </c:numCache>
            </c:numRef>
          </c:val>
          <c:extLst xmlns:c16r2="http://schemas.microsoft.com/office/drawing/2015/06/chart">
            <c:ext xmlns:c16="http://schemas.microsoft.com/office/drawing/2014/chart" uri="{C3380CC4-5D6E-409C-BE32-E72D297353CC}">
              <c16:uniqueId val="{00000000-B669-4F44-8C4C-264F10AD5478}"/>
            </c:ext>
          </c:extLst>
        </c:ser>
        <c:dLbls>
          <c:showLegendKey val="0"/>
          <c:showVal val="0"/>
          <c:showCatName val="0"/>
          <c:showSerName val="0"/>
          <c:showPercent val="0"/>
          <c:showBubbleSize val="0"/>
        </c:dLbls>
        <c:gapWidth val="150"/>
        <c:axId val="310630400"/>
        <c:axId val="31063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xmlns:c16r2="http://schemas.microsoft.com/office/drawing/2015/06/chart">
            <c:ext xmlns:c16="http://schemas.microsoft.com/office/drawing/2014/chart" uri="{C3380CC4-5D6E-409C-BE32-E72D297353CC}">
              <c16:uniqueId val="{00000001-B669-4F44-8C4C-264F10AD5478}"/>
            </c:ext>
          </c:extLst>
        </c:ser>
        <c:dLbls>
          <c:showLegendKey val="0"/>
          <c:showVal val="0"/>
          <c:showCatName val="0"/>
          <c:showSerName val="0"/>
          <c:showPercent val="0"/>
          <c:showBubbleSize val="0"/>
        </c:dLbls>
        <c:marker val="1"/>
        <c:smooth val="0"/>
        <c:axId val="310630400"/>
        <c:axId val="310630792"/>
      </c:lineChart>
      <c:dateAx>
        <c:axId val="310630400"/>
        <c:scaling>
          <c:orientation val="minMax"/>
        </c:scaling>
        <c:delete val="1"/>
        <c:axPos val="b"/>
        <c:numFmt formatCode="&quot;H&quot;yy" sourceLinked="1"/>
        <c:majorTickMark val="none"/>
        <c:minorTickMark val="none"/>
        <c:tickLblPos val="none"/>
        <c:crossAx val="310630792"/>
        <c:crosses val="autoZero"/>
        <c:auto val="1"/>
        <c:lblOffset val="100"/>
        <c:baseTimeUnit val="years"/>
      </c:dateAx>
      <c:valAx>
        <c:axId val="31063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291.52</c:v>
                </c:pt>
              </c:numCache>
            </c:numRef>
          </c:val>
          <c:extLst xmlns:c16r2="http://schemas.microsoft.com/office/drawing/2015/06/chart">
            <c:ext xmlns:c16="http://schemas.microsoft.com/office/drawing/2014/chart" uri="{C3380CC4-5D6E-409C-BE32-E72D297353CC}">
              <c16:uniqueId val="{00000000-C3FC-4358-B6CE-E0380CB0CEDC}"/>
            </c:ext>
          </c:extLst>
        </c:ser>
        <c:dLbls>
          <c:showLegendKey val="0"/>
          <c:showVal val="0"/>
          <c:showCatName val="0"/>
          <c:showSerName val="0"/>
          <c:showPercent val="0"/>
          <c:showBubbleSize val="0"/>
        </c:dLbls>
        <c:gapWidth val="150"/>
        <c:axId val="310631968"/>
        <c:axId val="31103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xmlns:c16r2="http://schemas.microsoft.com/office/drawing/2015/06/chart">
            <c:ext xmlns:c16="http://schemas.microsoft.com/office/drawing/2014/chart" uri="{C3380CC4-5D6E-409C-BE32-E72D297353CC}">
              <c16:uniqueId val="{00000001-C3FC-4358-B6CE-E0380CB0CEDC}"/>
            </c:ext>
          </c:extLst>
        </c:ser>
        <c:dLbls>
          <c:showLegendKey val="0"/>
          <c:showVal val="0"/>
          <c:showCatName val="0"/>
          <c:showSerName val="0"/>
          <c:showPercent val="0"/>
          <c:showBubbleSize val="0"/>
        </c:dLbls>
        <c:marker val="1"/>
        <c:smooth val="0"/>
        <c:axId val="310631968"/>
        <c:axId val="311035600"/>
      </c:lineChart>
      <c:dateAx>
        <c:axId val="310631968"/>
        <c:scaling>
          <c:orientation val="minMax"/>
        </c:scaling>
        <c:delete val="1"/>
        <c:axPos val="b"/>
        <c:numFmt formatCode="&quot;H&quot;yy" sourceLinked="1"/>
        <c:majorTickMark val="none"/>
        <c:minorTickMark val="none"/>
        <c:tickLblPos val="none"/>
        <c:crossAx val="311035600"/>
        <c:crosses val="autoZero"/>
        <c:auto val="1"/>
        <c:lblOffset val="100"/>
        <c:baseTimeUnit val="years"/>
      </c:dateAx>
      <c:valAx>
        <c:axId val="31103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CE29" sqref="CE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香川県　観音寺市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59248</v>
      </c>
      <c r="AM8" s="51"/>
      <c r="AN8" s="51"/>
      <c r="AO8" s="51"/>
      <c r="AP8" s="51"/>
      <c r="AQ8" s="51"/>
      <c r="AR8" s="51"/>
      <c r="AS8" s="51"/>
      <c r="AT8" s="46">
        <f>データ!T6</f>
        <v>117.83</v>
      </c>
      <c r="AU8" s="46"/>
      <c r="AV8" s="46"/>
      <c r="AW8" s="46"/>
      <c r="AX8" s="46"/>
      <c r="AY8" s="46"/>
      <c r="AZ8" s="46"/>
      <c r="BA8" s="46"/>
      <c r="BB8" s="46">
        <f>データ!U6</f>
        <v>502.83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80.290000000000006</v>
      </c>
      <c r="J10" s="46"/>
      <c r="K10" s="46"/>
      <c r="L10" s="46"/>
      <c r="M10" s="46"/>
      <c r="N10" s="46"/>
      <c r="O10" s="46"/>
      <c r="P10" s="46">
        <f>データ!P6</f>
        <v>1.08</v>
      </c>
      <c r="Q10" s="46"/>
      <c r="R10" s="46"/>
      <c r="S10" s="46"/>
      <c r="T10" s="46"/>
      <c r="U10" s="46"/>
      <c r="V10" s="46"/>
      <c r="W10" s="46">
        <f>データ!Q6</f>
        <v>100</v>
      </c>
      <c r="X10" s="46"/>
      <c r="Y10" s="46"/>
      <c r="Z10" s="46"/>
      <c r="AA10" s="46"/>
      <c r="AB10" s="46"/>
      <c r="AC10" s="46"/>
      <c r="AD10" s="51">
        <f>データ!R6</f>
        <v>3140</v>
      </c>
      <c r="AE10" s="51"/>
      <c r="AF10" s="51"/>
      <c r="AG10" s="51"/>
      <c r="AH10" s="51"/>
      <c r="AI10" s="51"/>
      <c r="AJ10" s="51"/>
      <c r="AK10" s="2"/>
      <c r="AL10" s="51">
        <f>データ!V6</f>
        <v>638</v>
      </c>
      <c r="AM10" s="51"/>
      <c r="AN10" s="51"/>
      <c r="AO10" s="51"/>
      <c r="AP10" s="51"/>
      <c r="AQ10" s="51"/>
      <c r="AR10" s="51"/>
      <c r="AS10" s="51"/>
      <c r="AT10" s="46">
        <f>データ!W6</f>
        <v>0.28000000000000003</v>
      </c>
      <c r="AU10" s="46"/>
      <c r="AV10" s="46"/>
      <c r="AW10" s="46"/>
      <c r="AX10" s="46"/>
      <c r="AY10" s="46"/>
      <c r="AZ10" s="46"/>
      <c r="BA10" s="46"/>
      <c r="BB10" s="46">
        <f>データ!X6</f>
        <v>2278.5700000000002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rXh6b6C6ztOzY12hJl+Gvef3KBgPWtoNE1rN/QuMO057At58HV9Uu8K1Krmz7I5wonuafEtXqyIGax/9hPW+WQ==" saltValue="IYAromUFAX1Dx8UbRPx/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372056</v>
      </c>
      <c r="D6" s="33">
        <f t="shared" si="3"/>
        <v>46</v>
      </c>
      <c r="E6" s="33">
        <f t="shared" si="3"/>
        <v>17</v>
      </c>
      <c r="F6" s="33">
        <f t="shared" si="3"/>
        <v>5</v>
      </c>
      <c r="G6" s="33">
        <f t="shared" si="3"/>
        <v>0</v>
      </c>
      <c r="H6" s="33" t="str">
        <f t="shared" si="3"/>
        <v>香川県　観音寺市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80.290000000000006</v>
      </c>
      <c r="P6" s="34">
        <f t="shared" si="3"/>
        <v>1.08</v>
      </c>
      <c r="Q6" s="34">
        <f t="shared" si="3"/>
        <v>100</v>
      </c>
      <c r="R6" s="34">
        <f t="shared" si="3"/>
        <v>3140</v>
      </c>
      <c r="S6" s="34">
        <f t="shared" si="3"/>
        <v>59248</v>
      </c>
      <c r="T6" s="34">
        <f t="shared" si="3"/>
        <v>117.83</v>
      </c>
      <c r="U6" s="34">
        <f t="shared" si="3"/>
        <v>502.83</v>
      </c>
      <c r="V6" s="34">
        <f t="shared" si="3"/>
        <v>638</v>
      </c>
      <c r="W6" s="34">
        <f t="shared" si="3"/>
        <v>0.28000000000000003</v>
      </c>
      <c r="X6" s="34">
        <f t="shared" si="3"/>
        <v>2278.5700000000002</v>
      </c>
      <c r="Y6" s="35" t="str">
        <f>IF(Y7="",NA(),Y7)</f>
        <v>-</v>
      </c>
      <c r="Z6" s="35" t="str">
        <f t="shared" ref="Z6:AH6" si="4">IF(Z7="",NA(),Z7)</f>
        <v>-</v>
      </c>
      <c r="AA6" s="35" t="str">
        <f t="shared" si="4"/>
        <v>-</v>
      </c>
      <c r="AB6" s="35" t="str">
        <f t="shared" si="4"/>
        <v>-</v>
      </c>
      <c r="AC6" s="35">
        <f t="shared" si="4"/>
        <v>99.59</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4.67</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122.52</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45.78</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291.52</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51</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80.41</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8.01</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372056</v>
      </c>
      <c r="D7" s="37">
        <v>46</v>
      </c>
      <c r="E7" s="37">
        <v>17</v>
      </c>
      <c r="F7" s="37">
        <v>5</v>
      </c>
      <c r="G7" s="37">
        <v>0</v>
      </c>
      <c r="H7" s="37" t="s">
        <v>96</v>
      </c>
      <c r="I7" s="37" t="s">
        <v>97</v>
      </c>
      <c r="J7" s="37" t="s">
        <v>98</v>
      </c>
      <c r="K7" s="37" t="s">
        <v>99</v>
      </c>
      <c r="L7" s="37" t="s">
        <v>100</v>
      </c>
      <c r="M7" s="37" t="s">
        <v>101</v>
      </c>
      <c r="N7" s="38" t="s">
        <v>102</v>
      </c>
      <c r="O7" s="38">
        <v>80.290000000000006</v>
      </c>
      <c r="P7" s="38">
        <v>1.08</v>
      </c>
      <c r="Q7" s="38">
        <v>100</v>
      </c>
      <c r="R7" s="38">
        <v>3140</v>
      </c>
      <c r="S7" s="38">
        <v>59248</v>
      </c>
      <c r="T7" s="38">
        <v>117.83</v>
      </c>
      <c r="U7" s="38">
        <v>502.83</v>
      </c>
      <c r="V7" s="38">
        <v>638</v>
      </c>
      <c r="W7" s="38">
        <v>0.28000000000000003</v>
      </c>
      <c r="X7" s="38">
        <v>2278.5700000000002</v>
      </c>
      <c r="Y7" s="38" t="s">
        <v>102</v>
      </c>
      <c r="Z7" s="38" t="s">
        <v>102</v>
      </c>
      <c r="AA7" s="38" t="s">
        <v>102</v>
      </c>
      <c r="AB7" s="38" t="s">
        <v>102</v>
      </c>
      <c r="AC7" s="38">
        <v>99.59</v>
      </c>
      <c r="AD7" s="38" t="s">
        <v>102</v>
      </c>
      <c r="AE7" s="38" t="s">
        <v>102</v>
      </c>
      <c r="AF7" s="38" t="s">
        <v>102</v>
      </c>
      <c r="AG7" s="38" t="s">
        <v>102</v>
      </c>
      <c r="AH7" s="38">
        <v>106.37</v>
      </c>
      <c r="AI7" s="38">
        <v>104.99</v>
      </c>
      <c r="AJ7" s="38" t="s">
        <v>102</v>
      </c>
      <c r="AK7" s="38" t="s">
        <v>102</v>
      </c>
      <c r="AL7" s="38" t="s">
        <v>102</v>
      </c>
      <c r="AM7" s="38" t="s">
        <v>102</v>
      </c>
      <c r="AN7" s="38">
        <v>4.67</v>
      </c>
      <c r="AO7" s="38" t="s">
        <v>102</v>
      </c>
      <c r="AP7" s="38" t="s">
        <v>102</v>
      </c>
      <c r="AQ7" s="38" t="s">
        <v>102</v>
      </c>
      <c r="AR7" s="38" t="s">
        <v>102</v>
      </c>
      <c r="AS7" s="38">
        <v>139.02000000000001</v>
      </c>
      <c r="AT7" s="38">
        <v>121.19</v>
      </c>
      <c r="AU7" s="38" t="s">
        <v>102</v>
      </c>
      <c r="AV7" s="38" t="s">
        <v>102</v>
      </c>
      <c r="AW7" s="38" t="s">
        <v>102</v>
      </c>
      <c r="AX7" s="38" t="s">
        <v>102</v>
      </c>
      <c r="AY7" s="38">
        <v>122.52</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45.78</v>
      </c>
      <c r="BV7" s="38" t="s">
        <v>102</v>
      </c>
      <c r="BW7" s="38" t="s">
        <v>102</v>
      </c>
      <c r="BX7" s="38" t="s">
        <v>102</v>
      </c>
      <c r="BY7" s="38" t="s">
        <v>102</v>
      </c>
      <c r="BZ7" s="38">
        <v>57.08</v>
      </c>
      <c r="CA7" s="38">
        <v>60.94</v>
      </c>
      <c r="CB7" s="38" t="s">
        <v>102</v>
      </c>
      <c r="CC7" s="38" t="s">
        <v>102</v>
      </c>
      <c r="CD7" s="38" t="s">
        <v>102</v>
      </c>
      <c r="CE7" s="38" t="s">
        <v>102</v>
      </c>
      <c r="CF7" s="38">
        <v>291.52</v>
      </c>
      <c r="CG7" s="38" t="s">
        <v>102</v>
      </c>
      <c r="CH7" s="38" t="s">
        <v>102</v>
      </c>
      <c r="CI7" s="38" t="s">
        <v>102</v>
      </c>
      <c r="CJ7" s="38" t="s">
        <v>102</v>
      </c>
      <c r="CK7" s="38">
        <v>274.99</v>
      </c>
      <c r="CL7" s="38">
        <v>253.04</v>
      </c>
      <c r="CM7" s="38" t="s">
        <v>102</v>
      </c>
      <c r="CN7" s="38" t="s">
        <v>102</v>
      </c>
      <c r="CO7" s="38" t="s">
        <v>102</v>
      </c>
      <c r="CP7" s="38" t="s">
        <v>102</v>
      </c>
      <c r="CQ7" s="38">
        <v>51</v>
      </c>
      <c r="CR7" s="38" t="s">
        <v>102</v>
      </c>
      <c r="CS7" s="38" t="s">
        <v>102</v>
      </c>
      <c r="CT7" s="38" t="s">
        <v>102</v>
      </c>
      <c r="CU7" s="38" t="s">
        <v>102</v>
      </c>
      <c r="CV7" s="38">
        <v>54.83</v>
      </c>
      <c r="CW7" s="38">
        <v>54.84</v>
      </c>
      <c r="CX7" s="38" t="s">
        <v>102</v>
      </c>
      <c r="CY7" s="38" t="s">
        <v>102</v>
      </c>
      <c r="CZ7" s="38" t="s">
        <v>102</v>
      </c>
      <c r="DA7" s="38" t="s">
        <v>102</v>
      </c>
      <c r="DB7" s="38">
        <v>80.41</v>
      </c>
      <c r="DC7" s="38" t="s">
        <v>102</v>
      </c>
      <c r="DD7" s="38" t="s">
        <v>102</v>
      </c>
      <c r="DE7" s="38" t="s">
        <v>102</v>
      </c>
      <c r="DF7" s="38" t="s">
        <v>102</v>
      </c>
      <c r="DG7" s="38">
        <v>84.7</v>
      </c>
      <c r="DH7" s="38">
        <v>86.6</v>
      </c>
      <c r="DI7" s="38" t="s">
        <v>102</v>
      </c>
      <c r="DJ7" s="38" t="s">
        <v>102</v>
      </c>
      <c r="DK7" s="38" t="s">
        <v>102</v>
      </c>
      <c r="DL7" s="38" t="s">
        <v>102</v>
      </c>
      <c r="DM7" s="38">
        <v>8.01</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2022-03-03T04:37:41Z</dcterms:modified>
</cp:coreProperties>
</file>