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activeTab="0"/>
  </bookViews>
  <sheets>
    <sheet name="使用方法" sheetId="1" r:id="rId1"/>
    <sheet name="入力シート" sheetId="2" r:id="rId2"/>
    <sheet name="印刷シート" sheetId="3" r:id="rId3"/>
  </sheets>
  <definedNames>
    <definedName name="_xlnm.Print_Area" localSheetId="2">'印刷シート'!$A$2:$CS$42</definedName>
    <definedName name="_xlnm.Print_Area" localSheetId="0">'使用方法'!$A$1:$N$31</definedName>
    <definedName name="_xlnm.Print_Area" localSheetId="1">'入力シート'!$A$1:$P$15</definedName>
    <definedName name="申告区分">'入力シート'!$S$2:$S$8</definedName>
  </definedNames>
  <calcPr fullCalcOnLoad="1"/>
</workbook>
</file>

<file path=xl/sharedStrings.xml><?xml version="1.0" encoding="utf-8"?>
<sst xmlns="http://schemas.openxmlformats.org/spreadsheetml/2006/main" count="276" uniqueCount="141">
  <si>
    <t>市町村コード</t>
  </si>
  <si>
    <t>公</t>
  </si>
  <si>
    <t>法人市民税領収証書</t>
  </si>
  <si>
    <t>市</t>
  </si>
  <si>
    <t>口　　座　　番　　号</t>
  </si>
  <si>
    <t>加　　　　　　入　　　　　　者</t>
  </si>
  <si>
    <t>　所在地及び法人名</t>
  </si>
  <si>
    <t>年　　度</t>
  </si>
  <si>
    <t>処　　　理　　　事　　　項</t>
  </si>
  <si>
    <t>事 業 年 度  又 は  連 結 事 業 年 度</t>
  </si>
  <si>
    <t>申　　告　　区　　分</t>
  </si>
  <si>
    <t>から</t>
  </si>
  <si>
    <t>まで</t>
  </si>
  <si>
    <t>法人税割額</t>
  </si>
  <si>
    <t>百</t>
  </si>
  <si>
    <t>十</t>
  </si>
  <si>
    <t>億</t>
  </si>
  <si>
    <t>千</t>
  </si>
  <si>
    <t>万</t>
  </si>
  <si>
    <t>円</t>
  </si>
  <si>
    <t>均 等 割 額</t>
  </si>
  <si>
    <t>02</t>
  </si>
  <si>
    <t>延 　滞 　金</t>
  </si>
  <si>
    <t>03</t>
  </si>
  <si>
    <t>04</t>
  </si>
  <si>
    <t>合　 計　 額</t>
  </si>
  <si>
    <t>05</t>
  </si>
  <si>
    <t>納 期 限</t>
  </si>
  <si>
    <t>領収日付印</t>
  </si>
  <si>
    <t>日　計</t>
  </si>
  <si>
    <t>口</t>
  </si>
  <si>
    <t>取りまとめ店</t>
  </si>
  <si>
    <t>◎　この納付書は、3枚1組になっています。
　　 切り離さずに提出してください。</t>
  </si>
  <si>
    <r>
      <t xml:space="preserve">指定金融
機関名
</t>
    </r>
    <r>
      <rPr>
        <sz val="6"/>
        <rFont val="ＭＳ Ｐ明朝"/>
        <family val="1"/>
      </rPr>
      <t>（取りまとめ店）</t>
    </r>
  </si>
  <si>
    <t>事業年度（自）</t>
  </si>
  <si>
    <t>事業年度（至）</t>
  </si>
  <si>
    <t>法人税割額</t>
  </si>
  <si>
    <t>01</t>
  </si>
  <si>
    <t>02</t>
  </si>
  <si>
    <t>03</t>
  </si>
  <si>
    <t>04</t>
  </si>
  <si>
    <t>05</t>
  </si>
  <si>
    <t>年</t>
  </si>
  <si>
    <t>月</t>
  </si>
  <si>
    <t>日から</t>
  </si>
  <si>
    <t>日まで</t>
  </si>
  <si>
    <t xml:space="preserve"> 日</t>
  </si>
  <si>
    <t>所在地を入力してください。</t>
  </si>
  <si>
    <t>法人名を入力してください。</t>
  </si>
  <si>
    <t>申告区分をプルダウンメニューから選択してください。</t>
  </si>
  <si>
    <t>納付額を入力してください。</t>
  </si>
  <si>
    <t>所　　在　　地</t>
  </si>
  <si>
    <t>法　　人　　名</t>
  </si>
  <si>
    <t>納　　期　　限</t>
  </si>
  <si>
    <t>申　告　区　分</t>
  </si>
  <si>
    <t>延 　滞　 金</t>
  </si>
  <si>
    <t>合   計</t>
  </si>
  <si>
    <t>合計は自動計算されます。</t>
  </si>
  <si>
    <t>納　　付　　額</t>
  </si>
  <si>
    <t>項　　　目</t>
  </si>
  <si>
    <t>入　　　　力　　　　欄</t>
  </si>
  <si>
    <t>入　　力　　項　　目　　説　　明</t>
  </si>
  <si>
    <t>必要事項を入力し、
印刷シートを選択の上
出力してください。</t>
  </si>
  <si>
    <t>ご使用方法</t>
  </si>
  <si>
    <t>入力シートを選択し、空白部分に必要事項を入力してください。</t>
  </si>
  <si>
    <t>入力が終わりましたら、入力項目の入力内容、及び入力漏れがないことを確認し、印刷シートを選択してください。</t>
  </si>
  <si>
    <t>出力された納付書は、右辺と下辺に不要な部分がありますので、切り取り線に沿って切り取ってください。</t>
  </si>
  <si>
    <t>領収証書・納付書・領収済通知書は切り離さずに下記の納付場所でご使用ください。</t>
  </si>
  <si>
    <t>２</t>
  </si>
  <si>
    <t>３</t>
  </si>
  <si>
    <t>４</t>
  </si>
  <si>
    <t>５</t>
  </si>
  <si>
    <t>１</t>
  </si>
  <si>
    <t>納付場所</t>
  </si>
  <si>
    <t>ゆうちょ銀行・郵便局</t>
  </si>
  <si>
    <t>　</t>
  </si>
  <si>
    <r>
      <t>法　　人　　市　　民　　税</t>
    </r>
    <r>
      <rPr>
        <b/>
        <sz val="14"/>
        <rFont val="ＭＳ Ｐゴシック"/>
        <family val="3"/>
      </rPr>
      <t>　　納　　付　　書　　　　　入　　力　　シ　　ー　　ト</t>
    </r>
  </si>
  <si>
    <t>・</t>
  </si>
  <si>
    <t>・</t>
  </si>
  <si>
    <t>様</t>
  </si>
  <si>
    <t>日</t>
  </si>
  <si>
    <t>切　　　り　　　取　　　り　　　線</t>
  </si>
  <si>
    <t>切　　　　　り　　　　　取　　　　　り　　　　　線</t>
  </si>
  <si>
    <t>入力した項目が納付書に正しく反映されていることを確認のうえ、Ａ４用紙（白紙）に出力してください。</t>
  </si>
  <si>
    <t>管　理　番　号</t>
  </si>
  <si>
    <t>元号をプルダウンメニューから選択し、事業年度を入力してください。</t>
  </si>
  <si>
    <t>元号をプルダウンメニューから選択し、納期限を入力してください。</t>
  </si>
  <si>
    <t>令和</t>
  </si>
  <si>
    <r>
      <t>この納付書は、観音寺市に</t>
    </r>
    <r>
      <rPr>
        <b/>
        <sz val="16"/>
        <color indexed="10"/>
        <rFont val="ＭＳ Ｐゴシック"/>
        <family val="3"/>
      </rPr>
      <t>法人市民税</t>
    </r>
    <r>
      <rPr>
        <sz val="14"/>
        <rFont val="ＭＳ Ｐゴシック"/>
        <family val="3"/>
      </rPr>
      <t>を納付する場合にのみ使用してください。</t>
    </r>
  </si>
  <si>
    <t>指定金融機関</t>
  </si>
  <si>
    <t>　百十四銀行</t>
  </si>
  <si>
    <t>　香川銀行</t>
  </si>
  <si>
    <t>　観音寺信用金庫</t>
  </si>
  <si>
    <t>指定代理金融機関</t>
  </si>
  <si>
    <t>　香川県農業協同組合</t>
  </si>
  <si>
    <t>収納代理金融機関</t>
  </si>
  <si>
    <t>　中国銀行</t>
  </si>
  <si>
    <t>　伊予銀行</t>
  </si>
  <si>
    <t>　四国銀行</t>
  </si>
  <si>
    <t>　愛媛銀行</t>
  </si>
  <si>
    <t>　高松信用金庫</t>
  </si>
  <si>
    <t>　四国労働金庫</t>
  </si>
  <si>
    <t>　香川県信用組合</t>
  </si>
  <si>
    <t>　香川県信用漁業協同組合連合会</t>
  </si>
  <si>
    <t>　四国内の郵便局予備ゆうちょ銀行　</t>
  </si>
  <si>
    <t>(注)　取り扱える納付書は、「取りまとめ店　ゆうちょ銀行東京貯金事務センター」 の記載があるものに限られます。</t>
  </si>
  <si>
    <t>観音寺市役所</t>
  </si>
  <si>
    <t>　会計課</t>
  </si>
  <si>
    <t>　大野原支所　豊浜支所　伊吹支所</t>
  </si>
  <si>
    <t>注意事項</t>
  </si>
  <si>
    <t>納期限を過ぎたものは、郵便局及びゆうちょ銀行では納付できません。</t>
  </si>
  <si>
    <t>観音寺市</t>
  </si>
  <si>
    <t>督促手数料</t>
  </si>
  <si>
    <t>372056</t>
  </si>
  <si>
    <t>観音寺</t>
  </si>
  <si>
    <t>県</t>
  </si>
  <si>
    <t>香　川</t>
  </si>
  <si>
    <t>観音寺市会計管理者</t>
  </si>
  <si>
    <t>年　　　　　　度</t>
  </si>
  <si>
    <t>納期限の年度を入力してください。（市から郵送している納付書に記載の年度を参照してください）</t>
  </si>
  <si>
    <t>督促手数料</t>
  </si>
  <si>
    <t>切り取り線に沿って余白部分を切り取り、納付場所でご納付ください。
合計額の前に￥の記載は不要です（付けないでください）。</t>
  </si>
  <si>
    <t>百十四銀行観音寺支店</t>
  </si>
  <si>
    <t>〒770-8794
ゆうちょ銀行
徳島貯金事務センター</t>
  </si>
  <si>
    <t>上記のとおり通知します。（観音寺市保管）</t>
  </si>
  <si>
    <t>必須</t>
  </si>
  <si>
    <r>
      <t>管理番号を入力してください。</t>
    </r>
    <r>
      <rPr>
        <sz val="11"/>
        <color indexed="10"/>
        <rFont val="ＭＳ Ｐゴシック"/>
        <family val="3"/>
      </rPr>
      <t>※市より郵送している資料を参照してください。</t>
    </r>
  </si>
  <si>
    <t>中間</t>
  </si>
  <si>
    <t>予定</t>
  </si>
  <si>
    <t>確定</t>
  </si>
  <si>
    <t>修正</t>
  </si>
  <si>
    <t>更正</t>
  </si>
  <si>
    <t>決定</t>
  </si>
  <si>
    <t>その他</t>
  </si>
  <si>
    <t>06</t>
  </si>
  <si>
    <t>01610-6-960787</t>
  </si>
  <si>
    <t>01610-6-960787</t>
  </si>
  <si>
    <t>上記のとおり領収しました。（納入者保管）</t>
  </si>
  <si>
    <t>上記のとおり納入します。
（金融機関保管）</t>
  </si>
  <si>
    <t>法人市民税納付書</t>
  </si>
  <si>
    <t>法人市民税領収済通知書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</si>
</sst>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e&quot;年度&quot;"/>
    <numFmt numFmtId="183" formatCode="ggge&quot;年度&quot;"/>
    <numFmt numFmtId="184" formatCode="e"/>
    <numFmt numFmtId="185" formatCode="&quot;¥&quot;#,##0_ "/>
    <numFmt numFmtId="186" formatCode="0_);[Red]\(0\)"/>
    <numFmt numFmtId="187" formatCode="#,##0_);[Red]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5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dotted"/>
      <right style="dotted"/>
      <top style="medium"/>
      <bottom style="medium"/>
    </border>
    <border>
      <left style="dotted"/>
      <right style="hair"/>
      <top style="medium"/>
      <bottom style="medium"/>
    </border>
    <border>
      <left style="hair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hair"/>
    </border>
    <border>
      <left style="dotted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180" fontId="0" fillId="33" borderId="25" xfId="0" applyNumberForma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7" borderId="26" xfId="0" applyFill="1" applyBorder="1" applyAlignment="1">
      <alignment horizontal="center" vertical="center"/>
    </xf>
    <xf numFmtId="49" fontId="0" fillId="7" borderId="27" xfId="0" applyNumberFormat="1" applyFill="1" applyBorder="1" applyAlignment="1">
      <alignment horizontal="center" vertical="center"/>
    </xf>
    <xf numFmtId="49" fontId="0" fillId="7" borderId="24" xfId="0" applyNumberForma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49" fontId="0" fillId="7" borderId="29" xfId="0" applyNumberForma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justify"/>
    </xf>
    <xf numFmtId="0" fontId="5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7" borderId="3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left" vertical="center" wrapText="1"/>
    </xf>
    <xf numFmtId="0" fontId="12" fillId="34" borderId="34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24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52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0" fillId="7" borderId="33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180" fontId="0" fillId="33" borderId="57" xfId="0" applyNumberFormat="1" applyFill="1" applyBorder="1" applyAlignment="1" applyProtection="1">
      <alignment horizontal="left" vertical="center"/>
      <protection locked="0"/>
    </xf>
    <xf numFmtId="180" fontId="0" fillId="33" borderId="10" xfId="0" applyNumberFormat="1" applyFill="1" applyBorder="1" applyAlignment="1" applyProtection="1">
      <alignment horizontal="left" vertical="center"/>
      <protection locked="0"/>
    </xf>
    <xf numFmtId="180" fontId="0" fillId="33" borderId="58" xfId="0" applyNumberFormat="1" applyFill="1" applyBorder="1" applyAlignment="1" applyProtection="1">
      <alignment horizontal="left" vertical="center"/>
      <protection locked="0"/>
    </xf>
    <xf numFmtId="181" fontId="12" fillId="33" borderId="53" xfId="0" applyNumberFormat="1" applyFont="1" applyFill="1" applyBorder="1" applyAlignment="1" applyProtection="1">
      <alignment vertical="center"/>
      <protection locked="0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181" fontId="12" fillId="33" borderId="25" xfId="0" applyNumberFormat="1" applyFont="1" applyFill="1" applyBorder="1" applyAlignment="1" applyProtection="1">
      <alignment vertical="center"/>
      <protection locked="0"/>
    </xf>
    <xf numFmtId="0" fontId="0" fillId="7" borderId="2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 textRotation="255"/>
    </xf>
    <xf numFmtId="0" fontId="0" fillId="7" borderId="24" xfId="0" applyFill="1" applyBorder="1" applyAlignment="1">
      <alignment horizontal="center" vertical="center" textRotation="255"/>
    </xf>
    <xf numFmtId="0" fontId="0" fillId="7" borderId="29" xfId="0" applyFill="1" applyBorder="1" applyAlignment="1">
      <alignment horizontal="center" vertical="center" textRotation="255"/>
    </xf>
    <xf numFmtId="181" fontId="12" fillId="7" borderId="65" xfId="0" applyNumberFormat="1" applyFont="1" applyFill="1" applyBorder="1" applyAlignment="1">
      <alignment vertical="center"/>
    </xf>
    <xf numFmtId="0" fontId="12" fillId="7" borderId="65" xfId="0" applyFont="1" applyFill="1" applyBorder="1" applyAlignment="1">
      <alignment vertical="center"/>
    </xf>
    <xf numFmtId="49" fontId="0" fillId="33" borderId="57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58" xfId="0" applyNumberFormat="1" applyFill="1" applyBorder="1" applyAlignment="1" applyProtection="1">
      <alignment horizontal="center" vertical="center"/>
      <protection locked="0"/>
    </xf>
    <xf numFmtId="0" fontId="0" fillId="7" borderId="33" xfId="0" applyFill="1" applyBorder="1" applyAlignment="1">
      <alignment vertical="center"/>
    </xf>
    <xf numFmtId="0" fontId="0" fillId="7" borderId="66" xfId="0" applyFill="1" applyBorder="1" applyAlignment="1">
      <alignment vertical="center"/>
    </xf>
    <xf numFmtId="0" fontId="0" fillId="7" borderId="67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65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49" fontId="0" fillId="33" borderId="24" xfId="0" applyNumberFormat="1" applyFill="1" applyBorder="1" applyAlignment="1" applyProtection="1">
      <alignment horizontal="left" vertical="center" wrapText="1"/>
      <protection locked="0"/>
    </xf>
    <xf numFmtId="49" fontId="0" fillId="33" borderId="25" xfId="0" applyNumberForma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0" fontId="0" fillId="7" borderId="24" xfId="0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0" fillId="7" borderId="52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 wrapText="1"/>
    </xf>
    <xf numFmtId="0" fontId="11" fillId="0" borderId="7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top" wrapText="1"/>
    </xf>
    <xf numFmtId="0" fontId="11" fillId="0" borderId="71" xfId="0" applyFont="1" applyFill="1" applyBorder="1" applyAlignment="1">
      <alignment wrapText="1"/>
    </xf>
    <xf numFmtId="0" fontId="11" fillId="0" borderId="72" xfId="0" applyFont="1" applyFill="1" applyBorder="1" applyAlignment="1">
      <alignment wrapText="1"/>
    </xf>
    <xf numFmtId="0" fontId="11" fillId="0" borderId="0" xfId="0" applyFont="1" applyFill="1" applyBorder="1" applyAlignment="1">
      <alignment vertical="top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justify" vertical="center" textRotation="255"/>
    </xf>
    <xf numFmtId="0" fontId="10" fillId="0" borderId="61" xfId="0" applyFont="1" applyFill="1" applyBorder="1" applyAlignment="1">
      <alignment horizontal="justify" vertical="center" textRotation="255"/>
    </xf>
    <xf numFmtId="0" fontId="10" fillId="0" borderId="12" xfId="0" applyFont="1" applyFill="1" applyBorder="1" applyAlignment="1">
      <alignment horizontal="justify" vertical="center" textRotation="255"/>
    </xf>
    <xf numFmtId="0" fontId="10" fillId="0" borderId="74" xfId="0" applyFont="1" applyFill="1" applyBorder="1" applyAlignment="1">
      <alignment horizontal="justify" vertical="center" textRotation="255"/>
    </xf>
    <xf numFmtId="0" fontId="10" fillId="0" borderId="51" xfId="0" applyFont="1" applyFill="1" applyBorder="1" applyAlignment="1">
      <alignment horizontal="justify" vertical="center" textRotation="255"/>
    </xf>
    <xf numFmtId="0" fontId="10" fillId="0" borderId="77" xfId="0" applyFont="1" applyFill="1" applyBorder="1" applyAlignment="1">
      <alignment horizontal="justify" vertical="center" textRotation="255"/>
    </xf>
    <xf numFmtId="0" fontId="18" fillId="0" borderId="78" xfId="0" applyNumberFormat="1" applyFont="1" applyFill="1" applyBorder="1" applyAlignment="1">
      <alignment horizontal="center" vertical="center"/>
    </xf>
    <xf numFmtId="0" fontId="18" fillId="0" borderId="79" xfId="0" applyNumberFormat="1" applyFont="1" applyFill="1" applyBorder="1" applyAlignment="1">
      <alignment horizontal="center" vertical="center"/>
    </xf>
    <xf numFmtId="0" fontId="18" fillId="0" borderId="80" xfId="0" applyNumberFormat="1" applyFont="1" applyFill="1" applyBorder="1" applyAlignment="1">
      <alignment horizontal="center" vertical="center"/>
    </xf>
    <xf numFmtId="0" fontId="18" fillId="0" borderId="81" xfId="0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49" fontId="2" fillId="0" borderId="87" xfId="0" applyNumberFormat="1" applyFont="1" applyFill="1" applyBorder="1" applyAlignment="1">
      <alignment horizontal="center" vertical="center"/>
    </xf>
    <xf numFmtId="49" fontId="2" fillId="0" borderId="88" xfId="0" applyNumberFormat="1" applyFont="1" applyFill="1" applyBorder="1" applyAlignment="1">
      <alignment horizontal="center" vertical="center"/>
    </xf>
    <xf numFmtId="0" fontId="18" fillId="0" borderId="89" xfId="0" applyNumberFormat="1" applyFont="1" applyFill="1" applyBorder="1" applyAlignment="1">
      <alignment horizontal="center" vertical="center"/>
    </xf>
    <xf numFmtId="0" fontId="18" fillId="0" borderId="90" xfId="0" applyNumberFormat="1" applyFont="1" applyFill="1" applyBorder="1" applyAlignment="1">
      <alignment horizontal="center" vertical="center"/>
    </xf>
    <xf numFmtId="0" fontId="18" fillId="0" borderId="91" xfId="0" applyNumberFormat="1" applyFont="1" applyFill="1" applyBorder="1" applyAlignment="1">
      <alignment horizontal="center" vertical="center"/>
    </xf>
    <xf numFmtId="0" fontId="18" fillId="0" borderId="92" xfId="0" applyNumberFormat="1" applyFont="1" applyFill="1" applyBorder="1" applyAlignment="1">
      <alignment horizontal="center" vertical="center"/>
    </xf>
    <xf numFmtId="0" fontId="18" fillId="0" borderId="93" xfId="0" applyNumberFormat="1" applyFont="1" applyFill="1" applyBorder="1" applyAlignment="1">
      <alignment horizontal="center" vertical="center"/>
    </xf>
    <xf numFmtId="0" fontId="18" fillId="0" borderId="94" xfId="0" applyNumberFormat="1" applyFont="1" applyFill="1" applyBorder="1" applyAlignment="1">
      <alignment horizontal="center" vertical="center"/>
    </xf>
    <xf numFmtId="0" fontId="18" fillId="0" borderId="9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top"/>
    </xf>
    <xf numFmtId="0" fontId="3" fillId="0" borderId="96" xfId="0" applyFont="1" applyFill="1" applyBorder="1" applyAlignment="1">
      <alignment horizontal="center" vertical="top"/>
    </xf>
    <xf numFmtId="0" fontId="3" fillId="0" borderId="97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85" xfId="0" applyNumberFormat="1" applyFont="1" applyFill="1" applyBorder="1" applyAlignment="1">
      <alignment horizontal="center" vertical="center"/>
    </xf>
    <xf numFmtId="0" fontId="5" fillId="0" borderId="9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justify"/>
    </xf>
    <xf numFmtId="0" fontId="3" fillId="0" borderId="99" xfId="0" applyFont="1" applyFill="1" applyBorder="1" applyAlignment="1">
      <alignment horizontal="center" vertical="justify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10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wrapText="1"/>
    </xf>
    <xf numFmtId="0" fontId="2" fillId="0" borderId="100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8" fillId="0" borderId="103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18" fillId="0" borderId="5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5" fillId="0" borderId="86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10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2</xdr:row>
      <xdr:rowOff>19050</xdr:rowOff>
    </xdr:from>
    <xdr:to>
      <xdr:col>29</xdr:col>
      <xdr:colOff>0</xdr:colOff>
      <xdr:row>3</xdr:row>
      <xdr:rowOff>95250</xdr:rowOff>
    </xdr:to>
    <xdr:sp>
      <xdr:nvSpPr>
        <xdr:cNvPr id="1" name="Oval 1"/>
        <xdr:cNvSpPr>
          <a:spLocks/>
        </xdr:cNvSpPr>
      </xdr:nvSpPr>
      <xdr:spPr>
        <a:xfrm>
          <a:off x="3152775" y="2571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</xdr:row>
      <xdr:rowOff>19050</xdr:rowOff>
    </xdr:from>
    <xdr:to>
      <xdr:col>60</xdr:col>
      <xdr:colOff>0</xdr:colOff>
      <xdr:row>3</xdr:row>
      <xdr:rowOff>95250</xdr:rowOff>
    </xdr:to>
    <xdr:sp>
      <xdr:nvSpPr>
        <xdr:cNvPr id="2" name="Oval 2"/>
        <xdr:cNvSpPr>
          <a:spLocks/>
        </xdr:cNvSpPr>
      </xdr:nvSpPr>
      <xdr:spPr>
        <a:xfrm>
          <a:off x="6734175" y="2571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19050</xdr:colOff>
      <xdr:row>2</xdr:row>
      <xdr:rowOff>19050</xdr:rowOff>
    </xdr:from>
    <xdr:to>
      <xdr:col>91</xdr:col>
      <xdr:colOff>0</xdr:colOff>
      <xdr:row>3</xdr:row>
      <xdr:rowOff>95250</xdr:rowOff>
    </xdr:to>
    <xdr:sp>
      <xdr:nvSpPr>
        <xdr:cNvPr id="3" name="Oval 3"/>
        <xdr:cNvSpPr>
          <a:spLocks/>
        </xdr:cNvSpPr>
      </xdr:nvSpPr>
      <xdr:spPr>
        <a:xfrm>
          <a:off x="10315575" y="257175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93</xdr:col>
      <xdr:colOff>28575</xdr:colOff>
      <xdr:row>34</xdr:row>
      <xdr:rowOff>180975</xdr:rowOff>
    </xdr:from>
    <xdr:to>
      <xdr:col>98</xdr:col>
      <xdr:colOff>0</xdr:colOff>
      <xdr:row>37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7316107">
          <a:off x="10772775" y="6734175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91</xdr:col>
      <xdr:colOff>85725</xdr:colOff>
      <xdr:row>37</xdr:row>
      <xdr:rowOff>76200</xdr:rowOff>
    </xdr:from>
    <xdr:to>
      <xdr:col>94</xdr:col>
      <xdr:colOff>38100</xdr:colOff>
      <xdr:row>40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3141727">
          <a:off x="10572750" y="711517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tabSelected="1" zoomScalePageLayoutView="0" workbookViewId="0" topLeftCell="A1">
      <selection activeCell="C1" sqref="C1:M2"/>
    </sheetView>
  </sheetViews>
  <sheetFormatPr defaultColWidth="9.00390625" defaultRowHeight="13.5"/>
  <cols>
    <col min="1" max="1" width="4.875" style="30" customWidth="1"/>
    <col min="2" max="2" width="4.125" style="29" customWidth="1"/>
    <col min="3" max="16384" width="9.00390625" style="30" customWidth="1"/>
  </cols>
  <sheetData>
    <row r="1" spans="3:13" ht="18.75" customHeight="1" thickTop="1">
      <c r="C1" s="65" t="s">
        <v>88</v>
      </c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3:13" ht="18" customHeight="1" thickBot="1">
      <c r="C2" s="68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ht="14.25" thickTop="1"/>
    <row r="4" ht="13.5">
      <c r="B4" s="43" t="s">
        <v>63</v>
      </c>
    </row>
    <row r="5" spans="2:4" ht="13.5">
      <c r="B5" s="30"/>
      <c r="C5" s="31" t="s">
        <v>72</v>
      </c>
      <c r="D5" s="30" t="s">
        <v>64</v>
      </c>
    </row>
    <row r="6" spans="2:4" ht="13.5">
      <c r="B6" s="30"/>
      <c r="C6" s="31" t="s">
        <v>68</v>
      </c>
      <c r="D6" s="30" t="s">
        <v>65</v>
      </c>
    </row>
    <row r="7" spans="2:4" ht="13.5">
      <c r="B7" s="30"/>
      <c r="C7" s="31" t="s">
        <v>69</v>
      </c>
      <c r="D7" s="30" t="s">
        <v>83</v>
      </c>
    </row>
    <row r="8" spans="2:4" ht="13.5">
      <c r="B8" s="30"/>
      <c r="C8" s="31" t="s">
        <v>70</v>
      </c>
      <c r="D8" s="30" t="s">
        <v>66</v>
      </c>
    </row>
    <row r="9" spans="2:4" ht="13.5">
      <c r="B9" s="30"/>
      <c r="C9" s="31" t="s">
        <v>71</v>
      </c>
      <c r="D9" s="30" t="s">
        <v>67</v>
      </c>
    </row>
    <row r="10" spans="2:3" ht="13.5">
      <c r="B10" s="30"/>
      <c r="C10" s="31"/>
    </row>
    <row r="12" spans="2:4" ht="13.5">
      <c r="B12" s="43" t="s">
        <v>73</v>
      </c>
      <c r="C12" s="32"/>
      <c r="D12" s="32"/>
    </row>
    <row r="13" spans="2:6" ht="13.5">
      <c r="B13" s="33"/>
      <c r="C13" s="73" t="s">
        <v>89</v>
      </c>
      <c r="D13" s="74"/>
      <c r="E13" s="74"/>
      <c r="F13" s="72"/>
    </row>
    <row r="14" spans="2:5" ht="13.5">
      <c r="B14" s="33"/>
      <c r="C14" s="34" t="s">
        <v>90</v>
      </c>
      <c r="D14" s="35"/>
      <c r="E14" s="34"/>
    </row>
    <row r="15" spans="2:5" ht="13.5">
      <c r="B15" s="33"/>
      <c r="C15" s="34"/>
      <c r="D15" s="35"/>
      <c r="E15" s="34"/>
    </row>
    <row r="16" spans="2:11" ht="13.5">
      <c r="B16" s="33"/>
      <c r="C16" s="73" t="s">
        <v>93</v>
      </c>
      <c r="D16" s="74"/>
      <c r="E16" s="74"/>
      <c r="F16" s="72"/>
      <c r="H16" s="73" t="s">
        <v>95</v>
      </c>
      <c r="I16" s="74"/>
      <c r="J16" s="74"/>
      <c r="K16" s="72"/>
    </row>
    <row r="17" spans="2:10" ht="13.5">
      <c r="B17" s="33"/>
      <c r="C17" s="36" t="s">
        <v>91</v>
      </c>
      <c r="D17" s="35"/>
      <c r="E17" s="37"/>
      <c r="H17" s="34" t="s">
        <v>96</v>
      </c>
      <c r="J17" s="30" t="s">
        <v>100</v>
      </c>
    </row>
    <row r="18" spans="2:10" ht="13.5">
      <c r="B18" s="33"/>
      <c r="C18" s="34" t="s">
        <v>92</v>
      </c>
      <c r="D18" s="35"/>
      <c r="E18" s="37"/>
      <c r="H18" s="34" t="s">
        <v>97</v>
      </c>
      <c r="J18" s="30" t="s">
        <v>101</v>
      </c>
    </row>
    <row r="19" spans="2:10" ht="13.5" customHeight="1">
      <c r="B19" s="33"/>
      <c r="C19" s="34" t="s">
        <v>94</v>
      </c>
      <c r="D19" s="35"/>
      <c r="E19" s="37"/>
      <c r="H19" s="30" t="s">
        <v>98</v>
      </c>
      <c r="J19" s="30" t="s">
        <v>102</v>
      </c>
    </row>
    <row r="20" spans="2:10" ht="13.5">
      <c r="B20" s="33"/>
      <c r="C20" s="37"/>
      <c r="D20" s="35"/>
      <c r="E20" s="38"/>
      <c r="H20" s="30" t="s">
        <v>99</v>
      </c>
      <c r="J20" s="30" t="s">
        <v>103</v>
      </c>
    </row>
    <row r="21" spans="2:9" ht="13.5">
      <c r="B21" s="33"/>
      <c r="H21" s="34"/>
      <c r="I21" s="35"/>
    </row>
    <row r="22" spans="2:14" ht="13.5">
      <c r="B22" s="33"/>
      <c r="C22" s="71" t="s">
        <v>74</v>
      </c>
      <c r="D22" s="72"/>
      <c r="E22" s="35"/>
      <c r="H22" s="73" t="s">
        <v>106</v>
      </c>
      <c r="I22" s="72"/>
      <c r="M22" s="39"/>
      <c r="N22" s="35"/>
    </row>
    <row r="23" spans="2:14" ht="13.5">
      <c r="B23" s="33"/>
      <c r="C23" s="36" t="s">
        <v>104</v>
      </c>
      <c r="D23" s="35"/>
      <c r="E23" s="35"/>
      <c r="G23" s="40"/>
      <c r="H23" s="34" t="s">
        <v>107</v>
      </c>
      <c r="I23" s="35"/>
      <c r="J23" s="40"/>
      <c r="M23" s="39"/>
      <c r="N23" s="35"/>
    </row>
    <row r="24" spans="2:14" ht="13.5">
      <c r="B24" s="33"/>
      <c r="C24" s="64" t="s">
        <v>105</v>
      </c>
      <c r="D24" s="64"/>
      <c r="E24" s="64"/>
      <c r="F24" s="64"/>
      <c r="G24" s="40"/>
      <c r="H24" s="41" t="s">
        <v>108</v>
      </c>
      <c r="I24" s="35"/>
      <c r="J24" s="40"/>
      <c r="M24" s="39"/>
      <c r="N24" s="35"/>
    </row>
    <row r="25" spans="2:14" ht="13.5">
      <c r="B25" s="33"/>
      <c r="C25" s="64"/>
      <c r="D25" s="64"/>
      <c r="E25" s="64"/>
      <c r="F25" s="64"/>
      <c r="G25" s="40"/>
      <c r="H25" s="37" t="s">
        <v>75</v>
      </c>
      <c r="I25" s="40"/>
      <c r="J25" s="40"/>
      <c r="K25" s="40"/>
      <c r="L25" s="40"/>
      <c r="N25" s="35"/>
    </row>
    <row r="26" spans="2:14" ht="13.5">
      <c r="B26" s="33"/>
      <c r="C26" s="64"/>
      <c r="D26" s="64"/>
      <c r="E26" s="64"/>
      <c r="F26" s="64"/>
      <c r="G26" s="40"/>
      <c r="H26" s="40"/>
      <c r="I26" s="40"/>
      <c r="J26" s="40"/>
      <c r="K26" s="40"/>
      <c r="L26" s="40"/>
      <c r="N26" s="35"/>
    </row>
    <row r="27" spans="2:14" ht="13.5">
      <c r="B27" s="33"/>
      <c r="G27" s="40"/>
      <c r="H27" s="40"/>
      <c r="I27" s="40"/>
      <c r="J27" s="40"/>
      <c r="K27" s="40"/>
      <c r="L27" s="40"/>
      <c r="N27" s="35"/>
    </row>
    <row r="28" spans="2:14" ht="13.5">
      <c r="B28" s="44" t="s">
        <v>109</v>
      </c>
      <c r="C28" s="32"/>
      <c r="D28" s="32"/>
      <c r="N28" s="35"/>
    </row>
    <row r="29" spans="2:14" ht="13.5">
      <c r="B29" s="33"/>
      <c r="C29" s="42" t="s">
        <v>110</v>
      </c>
      <c r="D29" s="32"/>
      <c r="N29" s="35"/>
    </row>
    <row r="30" spans="2:14" ht="13.5">
      <c r="B30" s="33"/>
      <c r="C30" s="32"/>
      <c r="D30" s="32"/>
      <c r="N30" s="35"/>
    </row>
    <row r="31" spans="2:14" ht="13.5">
      <c r="B31" s="33"/>
      <c r="D31" s="32"/>
      <c r="N31" s="35"/>
    </row>
    <row r="32" spans="2:14" ht="13.5">
      <c r="B32" s="33"/>
      <c r="D32" s="32"/>
      <c r="N32" s="35"/>
    </row>
    <row r="33" ht="13.5">
      <c r="N33" s="35"/>
    </row>
    <row r="34" ht="13.5">
      <c r="N34" s="35"/>
    </row>
    <row r="35" spans="6:14" ht="13.5">
      <c r="F35" s="35"/>
      <c r="G35" s="35"/>
      <c r="H35" s="35"/>
      <c r="I35" s="35"/>
      <c r="J35" s="35"/>
      <c r="L35" s="35"/>
      <c r="M35" s="35"/>
      <c r="N35" s="35"/>
    </row>
    <row r="36" spans="8:14" ht="13.5">
      <c r="H36" s="35"/>
      <c r="I36" s="35"/>
      <c r="J36" s="35"/>
      <c r="K36" s="35"/>
      <c r="L36" s="35"/>
      <c r="M36" s="35"/>
      <c r="N36" s="35"/>
    </row>
    <row r="37" spans="8:14" ht="13.5">
      <c r="H37" s="35"/>
      <c r="I37" s="35"/>
      <c r="J37" s="35"/>
      <c r="K37" s="35"/>
      <c r="N37" s="35"/>
    </row>
    <row r="38" spans="8:14" ht="13.5">
      <c r="H38" s="35"/>
      <c r="I38" s="35"/>
      <c r="J38" s="35"/>
      <c r="K38" s="35"/>
      <c r="N38" s="35"/>
    </row>
    <row r="39" spans="8:14" ht="13.5">
      <c r="H39" s="35"/>
      <c r="I39" s="35"/>
      <c r="J39" s="35"/>
      <c r="K39" s="35"/>
      <c r="N39" s="35"/>
    </row>
    <row r="40" spans="6:14" ht="13.5">
      <c r="F40" s="35"/>
      <c r="G40" s="35"/>
      <c r="H40" s="35"/>
      <c r="I40" s="35"/>
      <c r="J40" s="35"/>
      <c r="K40" s="35"/>
      <c r="L40" s="35"/>
      <c r="M40" s="35"/>
      <c r="N40" s="35"/>
    </row>
    <row r="41" spans="8:14" ht="13.5">
      <c r="H41" s="35"/>
      <c r="I41" s="35"/>
      <c r="J41" s="35"/>
      <c r="K41" s="35"/>
      <c r="L41" s="35"/>
      <c r="M41" s="35"/>
      <c r="N41" s="35"/>
    </row>
    <row r="42" spans="8:14" ht="13.5">
      <c r="H42" s="35"/>
      <c r="I42" s="35"/>
      <c r="J42" s="35"/>
      <c r="K42" s="35"/>
      <c r="L42" s="35"/>
      <c r="M42" s="35"/>
      <c r="N42" s="35"/>
    </row>
    <row r="43" spans="6:13" ht="13.5">
      <c r="F43" s="35"/>
      <c r="G43" s="35"/>
      <c r="H43" s="35"/>
      <c r="I43" s="35"/>
      <c r="J43" s="35"/>
      <c r="K43" s="35"/>
      <c r="L43" s="35"/>
      <c r="M43" s="35"/>
    </row>
    <row r="44" spans="6:13" ht="13.5">
      <c r="F44" s="32"/>
      <c r="G44" s="32"/>
      <c r="H44" s="32"/>
      <c r="I44" s="35"/>
      <c r="J44" s="35"/>
      <c r="K44" s="35"/>
      <c r="L44" s="35"/>
      <c r="M44" s="35"/>
    </row>
    <row r="45" spans="6:13" ht="13.5">
      <c r="F45" s="32"/>
      <c r="G45" s="32"/>
      <c r="H45" s="32"/>
      <c r="I45" s="32"/>
      <c r="J45" s="35"/>
      <c r="K45" s="35"/>
      <c r="L45" s="35"/>
      <c r="M45" s="35"/>
    </row>
    <row r="46" spans="6:13" ht="13.5">
      <c r="F46" s="32"/>
      <c r="G46" s="32"/>
      <c r="H46" s="32"/>
      <c r="I46" s="32"/>
      <c r="J46" s="35"/>
      <c r="K46" s="35"/>
      <c r="L46" s="35"/>
      <c r="M46" s="35"/>
    </row>
    <row r="47" spans="11:13" ht="13.5">
      <c r="K47" s="35"/>
      <c r="L47" s="32"/>
      <c r="M47" s="35"/>
    </row>
  </sheetData>
  <sheetProtection/>
  <mergeCells count="7">
    <mergeCell ref="C24:F26"/>
    <mergeCell ref="C1:M2"/>
    <mergeCell ref="C22:D22"/>
    <mergeCell ref="H22:I22"/>
    <mergeCell ref="C13:F13"/>
    <mergeCell ref="C16:F16"/>
    <mergeCell ref="H16:K16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showZeros="0" zoomScalePageLayoutView="0" workbookViewId="0" topLeftCell="A1">
      <selection activeCell="A1" sqref="A1:P1"/>
    </sheetView>
  </sheetViews>
  <sheetFormatPr defaultColWidth="9.00390625" defaultRowHeight="13.5"/>
  <cols>
    <col min="1" max="1" width="4.625" style="30" customWidth="1"/>
    <col min="2" max="2" width="13.125" style="30" bestFit="1" customWidth="1"/>
    <col min="3" max="3" width="5.625" style="29" customWidth="1"/>
    <col min="4" max="8" width="5.625" style="30" customWidth="1"/>
    <col min="9" max="9" width="6.75390625" style="30" bestFit="1" customWidth="1"/>
    <col min="10" max="18" width="9.00390625" style="30" customWidth="1"/>
    <col min="19" max="19" width="9.00390625" style="30" hidden="1" customWidth="1"/>
    <col min="20" max="20" width="0" style="30" hidden="1" customWidth="1"/>
    <col min="21" max="16384" width="9.00390625" style="30" customWidth="1"/>
  </cols>
  <sheetData>
    <row r="1" spans="1:16" ht="28.5" customHeight="1" thickBot="1" thickTop="1">
      <c r="A1" s="75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20" ht="28.5" customHeight="1" thickTop="1">
      <c r="A2" s="81" t="s">
        <v>59</v>
      </c>
      <c r="B2" s="83"/>
      <c r="C2" s="81" t="s">
        <v>60</v>
      </c>
      <c r="D2" s="82"/>
      <c r="E2" s="82"/>
      <c r="F2" s="82"/>
      <c r="G2" s="82"/>
      <c r="H2" s="82"/>
      <c r="I2" s="83"/>
      <c r="J2" s="78" t="s">
        <v>61</v>
      </c>
      <c r="K2" s="79"/>
      <c r="L2" s="79"/>
      <c r="M2" s="79"/>
      <c r="N2" s="79"/>
      <c r="O2" s="79"/>
      <c r="P2" s="80"/>
      <c r="S2" s="29" t="s">
        <v>127</v>
      </c>
      <c r="T2" s="62" t="s">
        <v>21</v>
      </c>
    </row>
    <row r="3" spans="1:20" ht="28.5" customHeight="1">
      <c r="A3" s="112" t="s">
        <v>51</v>
      </c>
      <c r="B3" s="113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84" t="s">
        <v>47</v>
      </c>
      <c r="O3" s="85"/>
      <c r="P3" s="86"/>
      <c r="Q3" s="61" t="s">
        <v>125</v>
      </c>
      <c r="S3" s="29" t="s">
        <v>128</v>
      </c>
      <c r="T3" s="62" t="s">
        <v>37</v>
      </c>
    </row>
    <row r="4" spans="1:20" ht="28.5" customHeight="1">
      <c r="A4" s="112" t="s">
        <v>52</v>
      </c>
      <c r="B4" s="113"/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84" t="s">
        <v>48</v>
      </c>
      <c r="O4" s="85"/>
      <c r="P4" s="86"/>
      <c r="Q4" s="61" t="s">
        <v>125</v>
      </c>
      <c r="S4" s="29" t="s">
        <v>129</v>
      </c>
      <c r="T4" s="62" t="s">
        <v>23</v>
      </c>
    </row>
    <row r="5" spans="1:20" ht="28.5" customHeight="1">
      <c r="A5" s="112" t="s">
        <v>84</v>
      </c>
      <c r="B5" s="113"/>
      <c r="C5" s="95"/>
      <c r="D5" s="96"/>
      <c r="E5" s="96"/>
      <c r="F5" s="96"/>
      <c r="G5" s="96"/>
      <c r="H5" s="96"/>
      <c r="I5" s="97"/>
      <c r="J5" s="84" t="s">
        <v>126</v>
      </c>
      <c r="K5" s="85"/>
      <c r="L5" s="85"/>
      <c r="M5" s="85"/>
      <c r="N5" s="85"/>
      <c r="O5" s="85"/>
      <c r="P5" s="86"/>
      <c r="Q5" s="61" t="s">
        <v>125</v>
      </c>
      <c r="S5" s="29" t="s">
        <v>130</v>
      </c>
      <c r="T5" s="62" t="s">
        <v>24</v>
      </c>
    </row>
    <row r="6" spans="1:20" ht="28.5" customHeight="1">
      <c r="A6" s="112" t="s">
        <v>118</v>
      </c>
      <c r="B6" s="113"/>
      <c r="C6" s="119"/>
      <c r="D6" s="120"/>
      <c r="E6" s="120"/>
      <c r="F6" s="120"/>
      <c r="G6" s="120"/>
      <c r="H6" s="120"/>
      <c r="I6" s="121"/>
      <c r="J6" s="131" t="s">
        <v>119</v>
      </c>
      <c r="K6" s="132"/>
      <c r="L6" s="132"/>
      <c r="M6" s="132"/>
      <c r="N6" s="132"/>
      <c r="O6" s="132"/>
      <c r="P6" s="133"/>
      <c r="Q6" s="61" t="s">
        <v>125</v>
      </c>
      <c r="S6" s="29" t="s">
        <v>131</v>
      </c>
      <c r="T6" s="62" t="s">
        <v>26</v>
      </c>
    </row>
    <row r="7" spans="1:20" ht="28.5" customHeight="1">
      <c r="A7" s="112" t="s">
        <v>34</v>
      </c>
      <c r="B7" s="113"/>
      <c r="C7" s="45" t="s">
        <v>87</v>
      </c>
      <c r="D7" s="46"/>
      <c r="E7" s="48" t="s">
        <v>42</v>
      </c>
      <c r="F7" s="46"/>
      <c r="G7" s="48" t="s">
        <v>43</v>
      </c>
      <c r="H7" s="46"/>
      <c r="I7" s="49" t="s">
        <v>44</v>
      </c>
      <c r="J7" s="84" t="s">
        <v>85</v>
      </c>
      <c r="K7" s="85"/>
      <c r="L7" s="85"/>
      <c r="M7" s="85"/>
      <c r="N7" s="85"/>
      <c r="O7" s="85"/>
      <c r="P7" s="86"/>
      <c r="Q7" s="61" t="s">
        <v>125</v>
      </c>
      <c r="S7" s="29" t="s">
        <v>132</v>
      </c>
      <c r="T7" s="62" t="s">
        <v>134</v>
      </c>
    </row>
    <row r="8" spans="1:20" ht="28.5" customHeight="1">
      <c r="A8" s="112" t="s">
        <v>35</v>
      </c>
      <c r="B8" s="113"/>
      <c r="C8" s="45" t="s">
        <v>87</v>
      </c>
      <c r="D8" s="46"/>
      <c r="E8" s="48" t="s">
        <v>42</v>
      </c>
      <c r="F8" s="46"/>
      <c r="G8" s="48" t="s">
        <v>43</v>
      </c>
      <c r="H8" s="46"/>
      <c r="I8" s="49" t="s">
        <v>45</v>
      </c>
      <c r="J8" s="84"/>
      <c r="K8" s="85"/>
      <c r="L8" s="85"/>
      <c r="M8" s="85"/>
      <c r="N8" s="85"/>
      <c r="O8" s="85"/>
      <c r="P8" s="86"/>
      <c r="Q8" s="61" t="s">
        <v>125</v>
      </c>
      <c r="S8" s="29" t="s">
        <v>133</v>
      </c>
      <c r="T8" s="62"/>
    </row>
    <row r="9" spans="1:17" ht="28.5" customHeight="1">
      <c r="A9" s="112" t="s">
        <v>53</v>
      </c>
      <c r="B9" s="113"/>
      <c r="C9" s="45" t="s">
        <v>87</v>
      </c>
      <c r="D9" s="46"/>
      <c r="E9" s="48" t="s">
        <v>42</v>
      </c>
      <c r="F9" s="46"/>
      <c r="G9" s="48" t="s">
        <v>43</v>
      </c>
      <c r="H9" s="46"/>
      <c r="I9" s="50" t="s">
        <v>46</v>
      </c>
      <c r="J9" s="84" t="s">
        <v>86</v>
      </c>
      <c r="K9" s="85"/>
      <c r="L9" s="85"/>
      <c r="M9" s="85"/>
      <c r="N9" s="85"/>
      <c r="O9" s="85"/>
      <c r="P9" s="86"/>
      <c r="Q9" s="61" t="s">
        <v>125</v>
      </c>
    </row>
    <row r="10" spans="1:17" ht="28.5" customHeight="1">
      <c r="A10" s="93" t="s">
        <v>54</v>
      </c>
      <c r="B10" s="94"/>
      <c r="C10" s="63">
        <f>IF(D10=S2,T2,IF(D10=S3,T3,IF(D10=S4,T4,IF(D10=S5,T5,IF(D10=S6,T6,IF(D10=S7,T7,IF(D10=S8,T8,)))))))</f>
        <v>0</v>
      </c>
      <c r="D10" s="90"/>
      <c r="E10" s="91"/>
      <c r="F10" s="91"/>
      <c r="G10" s="91"/>
      <c r="H10" s="91"/>
      <c r="I10" s="92"/>
      <c r="J10" s="122" t="s">
        <v>49</v>
      </c>
      <c r="K10" s="123"/>
      <c r="L10" s="123"/>
      <c r="M10" s="123"/>
      <c r="N10" s="123"/>
      <c r="O10" s="123"/>
      <c r="P10" s="124"/>
      <c r="Q10" s="61" t="s">
        <v>125</v>
      </c>
    </row>
    <row r="11" spans="1:16" ht="28.5" customHeight="1">
      <c r="A11" s="114" t="s">
        <v>58</v>
      </c>
      <c r="B11" s="51" t="s">
        <v>36</v>
      </c>
      <c r="C11" s="52" t="s">
        <v>37</v>
      </c>
      <c r="D11" s="98"/>
      <c r="E11" s="98"/>
      <c r="F11" s="98"/>
      <c r="G11" s="98"/>
      <c r="H11" s="98"/>
      <c r="I11" s="51" t="s">
        <v>19</v>
      </c>
      <c r="J11" s="87" t="s">
        <v>50</v>
      </c>
      <c r="K11" s="88"/>
      <c r="L11" s="88"/>
      <c r="M11" s="88"/>
      <c r="N11" s="105" t="s">
        <v>62</v>
      </c>
      <c r="O11" s="106"/>
      <c r="P11" s="107"/>
    </row>
    <row r="12" spans="1:16" ht="28.5" customHeight="1">
      <c r="A12" s="115"/>
      <c r="B12" s="49" t="s">
        <v>20</v>
      </c>
      <c r="C12" s="53" t="s">
        <v>38</v>
      </c>
      <c r="D12" s="111"/>
      <c r="E12" s="111"/>
      <c r="F12" s="111"/>
      <c r="G12" s="111"/>
      <c r="H12" s="111"/>
      <c r="I12" s="49" t="s">
        <v>19</v>
      </c>
      <c r="J12" s="84"/>
      <c r="K12" s="85"/>
      <c r="L12" s="85"/>
      <c r="M12" s="85"/>
      <c r="N12" s="108"/>
      <c r="O12" s="109"/>
      <c r="P12" s="110"/>
    </row>
    <row r="13" spans="1:16" ht="28.5" customHeight="1" thickBot="1">
      <c r="A13" s="115"/>
      <c r="B13" s="49" t="s">
        <v>55</v>
      </c>
      <c r="C13" s="53" t="s">
        <v>39</v>
      </c>
      <c r="D13" s="111"/>
      <c r="E13" s="111"/>
      <c r="F13" s="111"/>
      <c r="G13" s="111"/>
      <c r="H13" s="111"/>
      <c r="I13" s="49" t="s">
        <v>19</v>
      </c>
      <c r="J13" s="84"/>
      <c r="K13" s="85"/>
      <c r="L13" s="85"/>
      <c r="M13" s="85"/>
      <c r="N13" s="108"/>
      <c r="O13" s="109"/>
      <c r="P13" s="110"/>
    </row>
    <row r="14" spans="1:16" ht="28.5" customHeight="1">
      <c r="A14" s="115"/>
      <c r="B14" s="49" t="s">
        <v>112</v>
      </c>
      <c r="C14" s="53" t="s">
        <v>40</v>
      </c>
      <c r="D14" s="111"/>
      <c r="E14" s="111"/>
      <c r="F14" s="111"/>
      <c r="G14" s="111"/>
      <c r="H14" s="111"/>
      <c r="I14" s="49" t="s">
        <v>19</v>
      </c>
      <c r="J14" s="84"/>
      <c r="K14" s="85"/>
      <c r="L14" s="85"/>
      <c r="M14" s="89"/>
      <c r="N14" s="99" t="s">
        <v>111</v>
      </c>
      <c r="O14" s="100"/>
      <c r="P14" s="101"/>
    </row>
    <row r="15" spans="1:16" ht="28.5" customHeight="1" thickBot="1">
      <c r="A15" s="116"/>
      <c r="B15" s="54" t="s">
        <v>56</v>
      </c>
      <c r="C15" s="55" t="s">
        <v>41</v>
      </c>
      <c r="D15" s="117">
        <f>SUM(D11:H14)</f>
        <v>0</v>
      </c>
      <c r="E15" s="118"/>
      <c r="F15" s="118"/>
      <c r="G15" s="118"/>
      <c r="H15" s="118"/>
      <c r="I15" s="54" t="s">
        <v>19</v>
      </c>
      <c r="J15" s="125" t="s">
        <v>57</v>
      </c>
      <c r="K15" s="126"/>
      <c r="L15" s="126"/>
      <c r="M15" s="127"/>
      <c r="N15" s="102"/>
      <c r="O15" s="103"/>
      <c r="P15" s="104"/>
    </row>
    <row r="18" ht="13.5">
      <c r="B18" s="47"/>
    </row>
  </sheetData>
  <sheetProtection/>
  <protectedRanges>
    <protectedRange sqref="C7:C9" name="範囲1"/>
  </protectedRanges>
  <mergeCells count="34">
    <mergeCell ref="J9:P9"/>
    <mergeCell ref="J5:P5"/>
    <mergeCell ref="J6:P6"/>
    <mergeCell ref="C4:M4"/>
    <mergeCell ref="D15:H15"/>
    <mergeCell ref="D14:H14"/>
    <mergeCell ref="C6:I6"/>
    <mergeCell ref="A5:B5"/>
    <mergeCell ref="N3:P3"/>
    <mergeCell ref="J10:P10"/>
    <mergeCell ref="N4:P4"/>
    <mergeCell ref="D12:H12"/>
    <mergeCell ref="J15:M15"/>
    <mergeCell ref="C3:M3"/>
    <mergeCell ref="N11:P13"/>
    <mergeCell ref="D13:H13"/>
    <mergeCell ref="A8:B8"/>
    <mergeCell ref="A9:B9"/>
    <mergeCell ref="A6:B6"/>
    <mergeCell ref="A2:B2"/>
    <mergeCell ref="A3:B3"/>
    <mergeCell ref="A4:B4"/>
    <mergeCell ref="A7:B7"/>
    <mergeCell ref="A11:A15"/>
    <mergeCell ref="A1:P1"/>
    <mergeCell ref="J2:P2"/>
    <mergeCell ref="C2:I2"/>
    <mergeCell ref="J7:P8"/>
    <mergeCell ref="J11:M14"/>
    <mergeCell ref="D10:I10"/>
    <mergeCell ref="A10:B10"/>
    <mergeCell ref="C5:I5"/>
    <mergeCell ref="D11:H11"/>
    <mergeCell ref="N14:P15"/>
  </mergeCells>
  <dataValidations count="3">
    <dataValidation type="list" allowBlank="1" showInputMessage="1" showErrorMessage="1" sqref="C7:C9">
      <formula1>"令和,平成"</formula1>
    </dataValidation>
    <dataValidation type="list" allowBlank="1" showInputMessage="1" showErrorMessage="1" sqref="C6:I6">
      <formula1>"02,03,04,05,06,07,08,09,10,11,12"</formula1>
    </dataValidation>
    <dataValidation type="list" allowBlank="1" showInputMessage="1" showErrorMessage="1" sqref="D10:I10">
      <formula1>$S$3:$S$8</formula1>
    </dataValidation>
  </dataValidations>
  <printOptions/>
  <pageMargins left="1.1811023622047245" right="0.7874015748031497" top="1.377952755905511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42"/>
  <sheetViews>
    <sheetView showGridLines="0" showZeros="0" view="pageBreakPreview" zoomScale="115" zoomScaleSheetLayoutView="115" zoomScalePageLayoutView="0" workbookViewId="0" topLeftCell="A1">
      <selection activeCell="AS8" sqref="AS8:AW8"/>
    </sheetView>
  </sheetViews>
  <sheetFormatPr defaultColWidth="9.00390625" defaultRowHeight="13.5"/>
  <cols>
    <col min="1" max="1" width="2.125" style="15" customWidth="1"/>
    <col min="2" max="2" width="4.625" style="15" customWidth="1"/>
    <col min="3" max="3" width="1.625" style="15" customWidth="1"/>
    <col min="4" max="4" width="2.625" style="15" customWidth="1"/>
    <col min="5" max="5" width="1.625" style="15" customWidth="1"/>
    <col min="6" max="6" width="2.25390625" style="15" customWidth="1"/>
    <col min="7" max="30" width="1.25" style="15" customWidth="1"/>
    <col min="31" max="32" width="2.125" style="15" customWidth="1"/>
    <col min="33" max="33" width="4.625" style="15" customWidth="1"/>
    <col min="34" max="34" width="1.625" style="15" customWidth="1"/>
    <col min="35" max="35" width="2.625" style="15" customWidth="1"/>
    <col min="36" max="36" width="1.625" style="15" customWidth="1"/>
    <col min="37" max="37" width="2.25390625" style="15" customWidth="1"/>
    <col min="38" max="61" width="1.25" style="15" customWidth="1"/>
    <col min="62" max="63" width="2.125" style="15" customWidth="1"/>
    <col min="64" max="64" width="4.625" style="15" customWidth="1"/>
    <col min="65" max="65" width="1.625" style="15" customWidth="1"/>
    <col min="66" max="66" width="2.625" style="15" customWidth="1"/>
    <col min="67" max="67" width="1.625" style="15" customWidth="1"/>
    <col min="68" max="68" width="2.25390625" style="15" customWidth="1"/>
    <col min="69" max="92" width="1.25" style="15" customWidth="1"/>
    <col min="93" max="93" width="2.125" style="15" customWidth="1"/>
    <col min="94" max="156" width="1.25" style="15" customWidth="1"/>
    <col min="157" max="16384" width="9.00390625" style="15" customWidth="1"/>
  </cols>
  <sheetData>
    <row r="1" spans="1:113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/>
      <c r="AF1" s="11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3"/>
      <c r="BK1" s="11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3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</row>
    <row r="2" spans="1:113" ht="9" customHeight="1">
      <c r="A2" s="59"/>
      <c r="B2" s="211" t="s">
        <v>0</v>
      </c>
      <c r="C2" s="211"/>
      <c r="D2" s="211"/>
      <c r="E2" s="5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11"/>
      <c r="AG2" s="210" t="s">
        <v>0</v>
      </c>
      <c r="AH2" s="211"/>
      <c r="AI2" s="211"/>
      <c r="AJ2" s="56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3"/>
      <c r="BK2" s="11"/>
      <c r="BL2" s="210" t="s">
        <v>0</v>
      </c>
      <c r="BM2" s="211"/>
      <c r="BN2" s="211"/>
      <c r="BO2" s="56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3"/>
      <c r="CP2" s="137" t="s">
        <v>81</v>
      </c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</row>
    <row r="3" spans="1:113" ht="9" customHeight="1">
      <c r="A3" s="60"/>
      <c r="B3" s="213" t="s">
        <v>113</v>
      </c>
      <c r="C3" s="213"/>
      <c r="D3" s="213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36" t="s">
        <v>1</v>
      </c>
      <c r="AC3" s="136"/>
      <c r="AD3" s="14"/>
      <c r="AE3" s="10"/>
      <c r="AF3" s="9"/>
      <c r="AG3" s="212" t="s">
        <v>113</v>
      </c>
      <c r="AH3" s="213"/>
      <c r="AI3" s="213"/>
      <c r="AJ3" s="16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36" t="s">
        <v>1</v>
      </c>
      <c r="BH3" s="136"/>
      <c r="BI3" s="14"/>
      <c r="BJ3" s="10"/>
      <c r="BK3" s="9"/>
      <c r="BL3" s="212" t="s">
        <v>113</v>
      </c>
      <c r="BM3" s="213"/>
      <c r="BN3" s="213"/>
      <c r="BO3" s="16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36" t="s">
        <v>1</v>
      </c>
      <c r="CM3" s="136"/>
      <c r="CN3" s="14"/>
      <c r="CO3" s="10"/>
      <c r="CP3" s="137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</row>
    <row r="4" spans="1:113" ht="9" customHeight="1">
      <c r="A4" s="60"/>
      <c r="B4" s="215"/>
      <c r="C4" s="215"/>
      <c r="D4" s="215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7"/>
      <c r="V4" s="17"/>
      <c r="W4" s="136"/>
      <c r="X4" s="136"/>
      <c r="Y4" s="14"/>
      <c r="Z4" s="14"/>
      <c r="AA4" s="14"/>
      <c r="AB4" s="136"/>
      <c r="AC4" s="136"/>
      <c r="AD4" s="14"/>
      <c r="AE4" s="10"/>
      <c r="AF4" s="9"/>
      <c r="AG4" s="214"/>
      <c r="AH4" s="215"/>
      <c r="AI4" s="215"/>
      <c r="AJ4" s="16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7"/>
      <c r="BA4" s="17"/>
      <c r="BB4" s="136"/>
      <c r="BC4" s="136"/>
      <c r="BD4" s="14"/>
      <c r="BE4" s="14"/>
      <c r="BF4" s="14"/>
      <c r="BG4" s="136"/>
      <c r="BH4" s="136"/>
      <c r="BI4" s="14"/>
      <c r="BJ4" s="10"/>
      <c r="BK4" s="9"/>
      <c r="BL4" s="214"/>
      <c r="BM4" s="215"/>
      <c r="BN4" s="215"/>
      <c r="BO4" s="16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7"/>
      <c r="CF4" s="17"/>
      <c r="CG4" s="136"/>
      <c r="CH4" s="136"/>
      <c r="CI4" s="14"/>
      <c r="CJ4" s="14"/>
      <c r="CK4" s="14"/>
      <c r="CL4" s="136"/>
      <c r="CM4" s="136"/>
      <c r="CN4" s="14"/>
      <c r="CO4" s="10"/>
      <c r="CP4" s="137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</row>
    <row r="5" spans="1:113" ht="9" customHeight="1">
      <c r="A5" s="60"/>
      <c r="B5" s="201" t="s">
        <v>116</v>
      </c>
      <c r="C5" s="201"/>
      <c r="D5" s="201"/>
      <c r="E5" s="261" t="s">
        <v>115</v>
      </c>
      <c r="F5" s="262"/>
      <c r="G5" s="262"/>
      <c r="H5" s="26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36"/>
      <c r="X5" s="136"/>
      <c r="Y5" s="14"/>
      <c r="Z5" s="14"/>
      <c r="AA5" s="14"/>
      <c r="AB5" s="14"/>
      <c r="AC5" s="14"/>
      <c r="AD5" s="14"/>
      <c r="AE5" s="10"/>
      <c r="AF5" s="9"/>
      <c r="AG5" s="200" t="s">
        <v>116</v>
      </c>
      <c r="AH5" s="201"/>
      <c r="AI5" s="201"/>
      <c r="AJ5" s="261" t="s">
        <v>115</v>
      </c>
      <c r="AK5" s="262"/>
      <c r="AL5" s="262"/>
      <c r="AM5" s="262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36"/>
      <c r="BC5" s="136"/>
      <c r="BD5" s="14"/>
      <c r="BE5" s="14"/>
      <c r="BF5" s="14"/>
      <c r="BG5" s="14"/>
      <c r="BH5" s="14"/>
      <c r="BI5" s="14"/>
      <c r="BJ5" s="10"/>
      <c r="BK5" s="9"/>
      <c r="BL5" s="200" t="s">
        <v>116</v>
      </c>
      <c r="BM5" s="201"/>
      <c r="BN5" s="201"/>
      <c r="BO5" s="261" t="s">
        <v>115</v>
      </c>
      <c r="BP5" s="262"/>
      <c r="BQ5" s="262"/>
      <c r="BR5" s="262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36"/>
      <c r="CH5" s="136"/>
      <c r="CI5" s="14"/>
      <c r="CJ5" s="14"/>
      <c r="CK5" s="14"/>
      <c r="CL5" s="14"/>
      <c r="CM5" s="14"/>
      <c r="CN5" s="14"/>
      <c r="CO5" s="10"/>
      <c r="CP5" s="137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</row>
    <row r="6" spans="1:113" ht="9" customHeight="1">
      <c r="A6" s="60"/>
      <c r="B6" s="227"/>
      <c r="C6" s="227"/>
      <c r="D6" s="227"/>
      <c r="E6" s="261"/>
      <c r="F6" s="262"/>
      <c r="G6" s="262"/>
      <c r="H6" s="262"/>
      <c r="I6" s="260" t="s">
        <v>2</v>
      </c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14"/>
      <c r="AD6" s="14"/>
      <c r="AE6" s="10"/>
      <c r="AF6" s="9"/>
      <c r="AG6" s="226"/>
      <c r="AH6" s="227"/>
      <c r="AI6" s="227"/>
      <c r="AJ6" s="261"/>
      <c r="AK6" s="262"/>
      <c r="AL6" s="262"/>
      <c r="AM6" s="262"/>
      <c r="AN6" s="260" t="s">
        <v>139</v>
      </c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14"/>
      <c r="BI6" s="14"/>
      <c r="BJ6" s="10"/>
      <c r="BK6" s="9"/>
      <c r="BL6" s="226"/>
      <c r="BM6" s="227"/>
      <c r="BN6" s="227"/>
      <c r="BO6" s="261"/>
      <c r="BP6" s="262"/>
      <c r="BQ6" s="262"/>
      <c r="BR6" s="262"/>
      <c r="BS6" s="260" t="s">
        <v>140</v>
      </c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14"/>
      <c r="CN6" s="14"/>
      <c r="CO6" s="10"/>
      <c r="CP6" s="137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</row>
    <row r="7" spans="1:113" ht="7.5" customHeight="1">
      <c r="A7" s="60"/>
      <c r="B7" s="201" t="s">
        <v>114</v>
      </c>
      <c r="C7" s="201"/>
      <c r="D7" s="201"/>
      <c r="E7" s="261" t="s">
        <v>3</v>
      </c>
      <c r="F7" s="262"/>
      <c r="G7" s="262"/>
      <c r="H7" s="262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14"/>
      <c r="AD7" s="14"/>
      <c r="AE7" s="10"/>
      <c r="AF7" s="9"/>
      <c r="AG7" s="200" t="s">
        <v>114</v>
      </c>
      <c r="AH7" s="201"/>
      <c r="AI7" s="201"/>
      <c r="AJ7" s="261" t="s">
        <v>3</v>
      </c>
      <c r="AK7" s="262"/>
      <c r="AL7" s="262"/>
      <c r="AM7" s="262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14"/>
      <c r="BI7" s="14"/>
      <c r="BJ7" s="10"/>
      <c r="BK7" s="9"/>
      <c r="BL7" s="200" t="s">
        <v>114</v>
      </c>
      <c r="BM7" s="201"/>
      <c r="BN7" s="201"/>
      <c r="BO7" s="261" t="s">
        <v>3</v>
      </c>
      <c r="BP7" s="262"/>
      <c r="BQ7" s="262"/>
      <c r="BR7" s="262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14"/>
      <c r="CN7" s="14"/>
      <c r="CO7" s="10"/>
      <c r="CP7" s="137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</row>
    <row r="8" spans="1:113" ht="12" customHeight="1">
      <c r="A8" s="60"/>
      <c r="B8" s="136"/>
      <c r="C8" s="136"/>
      <c r="D8" s="136"/>
      <c r="E8" s="263"/>
      <c r="F8" s="264"/>
      <c r="G8" s="264"/>
      <c r="H8" s="26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0"/>
      <c r="AF8" s="9"/>
      <c r="AG8" s="202"/>
      <c r="AH8" s="136"/>
      <c r="AI8" s="136"/>
      <c r="AJ8" s="263"/>
      <c r="AK8" s="264"/>
      <c r="AL8" s="264"/>
      <c r="AM8" s="264"/>
      <c r="AN8" s="14"/>
      <c r="AO8" s="14"/>
      <c r="AP8" s="14"/>
      <c r="AQ8" s="14"/>
      <c r="AR8" s="14"/>
      <c r="AS8" s="259"/>
      <c r="AT8" s="259"/>
      <c r="AU8" s="259"/>
      <c r="AV8" s="259"/>
      <c r="AW8" s="259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0"/>
      <c r="BK8" s="9"/>
      <c r="BL8" s="202"/>
      <c r="BM8" s="136"/>
      <c r="BN8" s="136"/>
      <c r="BO8" s="263"/>
      <c r="BP8" s="264"/>
      <c r="BQ8" s="264"/>
      <c r="BR8" s="26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0"/>
      <c r="CP8" s="137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</row>
    <row r="9" spans="1:113" ht="7.5" customHeight="1">
      <c r="A9" s="60"/>
      <c r="B9" s="250" t="s">
        <v>4</v>
      </c>
      <c r="C9" s="207"/>
      <c r="D9" s="207"/>
      <c r="E9" s="207"/>
      <c r="F9" s="207"/>
      <c r="G9" s="207"/>
      <c r="H9" s="207"/>
      <c r="I9" s="207"/>
      <c r="J9" s="207"/>
      <c r="K9" s="207"/>
      <c r="L9" s="207" t="s">
        <v>5</v>
      </c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18"/>
      <c r="AF9" s="9"/>
      <c r="AG9" s="207" t="s">
        <v>4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 t="s">
        <v>5</v>
      </c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18"/>
      <c r="BK9" s="9"/>
      <c r="BL9" s="207" t="s">
        <v>4</v>
      </c>
      <c r="BM9" s="207"/>
      <c r="BN9" s="207"/>
      <c r="BO9" s="207"/>
      <c r="BP9" s="207"/>
      <c r="BQ9" s="207"/>
      <c r="BR9" s="207"/>
      <c r="BS9" s="207"/>
      <c r="BT9" s="207"/>
      <c r="BU9" s="207"/>
      <c r="BV9" s="207" t="s">
        <v>5</v>
      </c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18"/>
      <c r="CP9" s="137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</row>
    <row r="10" spans="1:113" ht="18" customHeight="1">
      <c r="A10" s="60"/>
      <c r="B10" s="221" t="s">
        <v>136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22" t="s">
        <v>117</v>
      </c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8"/>
      <c r="AF10" s="9"/>
      <c r="AG10" s="219" t="s">
        <v>135</v>
      </c>
      <c r="AH10" s="220"/>
      <c r="AI10" s="220"/>
      <c r="AJ10" s="220"/>
      <c r="AK10" s="220"/>
      <c r="AL10" s="220"/>
      <c r="AM10" s="220"/>
      <c r="AN10" s="220"/>
      <c r="AO10" s="220"/>
      <c r="AP10" s="221"/>
      <c r="AQ10" s="222" t="s">
        <v>117</v>
      </c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8"/>
      <c r="BK10" s="9"/>
      <c r="BL10" s="219" t="s">
        <v>135</v>
      </c>
      <c r="BM10" s="220"/>
      <c r="BN10" s="220"/>
      <c r="BO10" s="220"/>
      <c r="BP10" s="220"/>
      <c r="BQ10" s="220"/>
      <c r="BR10" s="220"/>
      <c r="BS10" s="220"/>
      <c r="BT10" s="220"/>
      <c r="BU10" s="221"/>
      <c r="BV10" s="222" t="s">
        <v>117</v>
      </c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8"/>
      <c r="CP10" s="137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</row>
    <row r="11" spans="1:113" ht="12.75" customHeight="1">
      <c r="A11" s="60"/>
      <c r="B11" s="241" t="s">
        <v>6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10"/>
      <c r="AF11" s="9"/>
      <c r="AG11" s="223" t="s">
        <v>6</v>
      </c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10"/>
      <c r="BK11" s="9"/>
      <c r="BL11" s="223" t="s">
        <v>6</v>
      </c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10"/>
      <c r="CP11" s="137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</row>
    <row r="12" spans="1:113" ht="19.5" customHeight="1">
      <c r="A12" s="60"/>
      <c r="B12" s="57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31" t="s">
        <v>79</v>
      </c>
      <c r="AC12" s="231"/>
      <c r="AD12" s="232"/>
      <c r="AE12" s="10"/>
      <c r="AF12" s="9"/>
      <c r="AG12" s="4"/>
      <c r="AH12" s="6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231" t="s">
        <v>79</v>
      </c>
      <c r="BH12" s="231"/>
      <c r="BI12" s="232"/>
      <c r="BJ12" s="10"/>
      <c r="BK12" s="9"/>
      <c r="BL12" s="4"/>
      <c r="BM12" s="6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231" t="s">
        <v>79</v>
      </c>
      <c r="CM12" s="231"/>
      <c r="CN12" s="232"/>
      <c r="CO12" s="10"/>
      <c r="CP12" s="137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</row>
    <row r="13" spans="1:113" ht="19.5" customHeight="1">
      <c r="A13" s="60"/>
      <c r="B13" s="57"/>
      <c r="C13" s="233">
        <f>'入力シート'!$C$3</f>
        <v>0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1"/>
      <c r="AC13" s="231"/>
      <c r="AD13" s="232"/>
      <c r="AE13" s="10"/>
      <c r="AF13" s="9"/>
      <c r="AG13" s="4"/>
      <c r="AH13" s="233">
        <f>'入力シート'!$C$3</f>
        <v>0</v>
      </c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1"/>
      <c r="BH13" s="231"/>
      <c r="BI13" s="232"/>
      <c r="BJ13" s="10"/>
      <c r="BK13" s="9"/>
      <c r="BL13" s="4"/>
      <c r="BM13" s="233">
        <f>'入力シート'!$C$3</f>
        <v>0</v>
      </c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1"/>
      <c r="CM13" s="231"/>
      <c r="CN13" s="232"/>
      <c r="CO13" s="10"/>
      <c r="CP13" s="137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</row>
    <row r="14" spans="1:113" ht="19.5" customHeight="1">
      <c r="A14" s="60"/>
      <c r="B14" s="57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1"/>
      <c r="AC14" s="231"/>
      <c r="AD14" s="232"/>
      <c r="AE14" s="10"/>
      <c r="AF14" s="9"/>
      <c r="AG14" s="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1"/>
      <c r="BH14" s="231"/>
      <c r="BI14" s="232"/>
      <c r="BJ14" s="10"/>
      <c r="BK14" s="9"/>
      <c r="BL14" s="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1"/>
      <c r="CM14" s="231"/>
      <c r="CN14" s="232"/>
      <c r="CO14" s="10"/>
      <c r="CP14" s="137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</row>
    <row r="15" spans="1:113" ht="16.5" customHeight="1">
      <c r="A15" s="60"/>
      <c r="B15" s="57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1"/>
      <c r="AC15" s="231"/>
      <c r="AD15" s="232"/>
      <c r="AE15" s="10"/>
      <c r="AF15" s="9"/>
      <c r="AG15" s="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1"/>
      <c r="BH15" s="231"/>
      <c r="BI15" s="232"/>
      <c r="BJ15" s="10"/>
      <c r="BK15" s="9"/>
      <c r="BL15" s="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1"/>
      <c r="CM15" s="231"/>
      <c r="CN15" s="232"/>
      <c r="CO15" s="10"/>
      <c r="CP15" s="137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</row>
    <row r="16" spans="1:113" ht="19.5" customHeight="1">
      <c r="A16" s="60"/>
      <c r="B16" s="57"/>
      <c r="C16" s="233">
        <f>'入力シート'!$C$4</f>
        <v>0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5"/>
      <c r="AB16" s="231"/>
      <c r="AC16" s="231"/>
      <c r="AD16" s="232"/>
      <c r="AE16" s="10"/>
      <c r="AF16" s="9"/>
      <c r="AG16" s="4"/>
      <c r="AH16" s="233">
        <f>'入力シート'!$C$4</f>
        <v>0</v>
      </c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5"/>
      <c r="BG16" s="231"/>
      <c r="BH16" s="231"/>
      <c r="BI16" s="232"/>
      <c r="BJ16" s="10"/>
      <c r="BK16" s="9"/>
      <c r="BL16" s="4"/>
      <c r="BM16" s="233">
        <f>'入力シート'!$C$4</f>
        <v>0</v>
      </c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5"/>
      <c r="CL16" s="231"/>
      <c r="CM16" s="231"/>
      <c r="CN16" s="232"/>
      <c r="CO16" s="10"/>
      <c r="CP16" s="137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</row>
    <row r="17" spans="1:113" ht="19.5" customHeight="1">
      <c r="A17" s="60"/>
      <c r="B17" s="57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5"/>
      <c r="AB17" s="231"/>
      <c r="AC17" s="231"/>
      <c r="AD17" s="232"/>
      <c r="AE17" s="10"/>
      <c r="AF17" s="9"/>
      <c r="AG17" s="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5"/>
      <c r="BG17" s="231"/>
      <c r="BH17" s="231"/>
      <c r="BI17" s="232"/>
      <c r="BJ17" s="10"/>
      <c r="BK17" s="9"/>
      <c r="BL17" s="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5"/>
      <c r="CL17" s="231"/>
      <c r="CM17" s="231"/>
      <c r="CN17" s="232"/>
      <c r="CO17" s="10"/>
      <c r="CP17" s="137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</row>
    <row r="18" spans="1:113" ht="7.5" customHeight="1">
      <c r="A18" s="60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8"/>
      <c r="AE18" s="10"/>
      <c r="AF18" s="9"/>
      <c r="AG18" s="216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8"/>
      <c r="BJ18" s="10"/>
      <c r="BK18" s="9"/>
      <c r="BL18" s="216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8"/>
      <c r="CO18" s="10"/>
      <c r="CP18" s="137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</row>
    <row r="19" spans="1:113" ht="7.5" customHeight="1" thickBot="1">
      <c r="A19" s="60"/>
      <c r="B19" s="256" t="s">
        <v>7</v>
      </c>
      <c r="C19" s="236"/>
      <c r="D19" s="207" t="s">
        <v>8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 t="s">
        <v>84</v>
      </c>
      <c r="X19" s="207"/>
      <c r="Y19" s="207"/>
      <c r="Z19" s="207"/>
      <c r="AA19" s="207"/>
      <c r="AB19" s="207"/>
      <c r="AC19" s="207"/>
      <c r="AD19" s="207"/>
      <c r="AE19" s="18"/>
      <c r="AF19" s="9"/>
      <c r="AG19" s="235" t="s">
        <v>7</v>
      </c>
      <c r="AH19" s="236"/>
      <c r="AI19" s="207" t="s">
        <v>8</v>
      </c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 t="s">
        <v>84</v>
      </c>
      <c r="BC19" s="207"/>
      <c r="BD19" s="207"/>
      <c r="BE19" s="207"/>
      <c r="BF19" s="207"/>
      <c r="BG19" s="207"/>
      <c r="BH19" s="207"/>
      <c r="BI19" s="207"/>
      <c r="BJ19" s="18"/>
      <c r="BK19" s="9"/>
      <c r="BL19" s="235" t="s">
        <v>7</v>
      </c>
      <c r="BM19" s="236"/>
      <c r="BN19" s="207" t="s">
        <v>8</v>
      </c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 t="s">
        <v>84</v>
      </c>
      <c r="CH19" s="207"/>
      <c r="CI19" s="207"/>
      <c r="CJ19" s="207"/>
      <c r="CK19" s="207"/>
      <c r="CL19" s="207"/>
      <c r="CM19" s="207"/>
      <c r="CN19" s="207"/>
      <c r="CO19" s="18"/>
      <c r="CP19" s="137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</row>
    <row r="20" spans="1:113" ht="18" customHeight="1" thickBot="1">
      <c r="A20" s="60"/>
      <c r="B20" s="257">
        <f>'入力シート'!$C$6</f>
        <v>0</v>
      </c>
      <c r="C20" s="209"/>
      <c r="D20" s="243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>
        <f>'入力シート'!$C$5</f>
        <v>0</v>
      </c>
      <c r="X20" s="239"/>
      <c r="Y20" s="239"/>
      <c r="Z20" s="239"/>
      <c r="AA20" s="239"/>
      <c r="AB20" s="239"/>
      <c r="AC20" s="239"/>
      <c r="AD20" s="239"/>
      <c r="AE20" s="27"/>
      <c r="AF20" s="28"/>
      <c r="AG20" s="208">
        <f>'入力シート'!$C$6</f>
        <v>0</v>
      </c>
      <c r="AH20" s="209"/>
      <c r="AI20" s="243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>
        <f>'入力シート'!$C$5</f>
        <v>0</v>
      </c>
      <c r="BC20" s="239"/>
      <c r="BD20" s="239"/>
      <c r="BE20" s="239"/>
      <c r="BF20" s="239"/>
      <c r="BG20" s="239"/>
      <c r="BH20" s="239"/>
      <c r="BI20" s="239"/>
      <c r="BJ20" s="27"/>
      <c r="BK20" s="28"/>
      <c r="BL20" s="208">
        <f>'入力シート'!$C$6</f>
        <v>0</v>
      </c>
      <c r="BM20" s="209"/>
      <c r="BN20" s="225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>
        <f>'入力シート'!$C$5</f>
        <v>0</v>
      </c>
      <c r="CH20" s="258"/>
      <c r="CI20" s="258"/>
      <c r="CJ20" s="258"/>
      <c r="CK20" s="258"/>
      <c r="CL20" s="258"/>
      <c r="CM20" s="258"/>
      <c r="CN20" s="258"/>
      <c r="CO20" s="10"/>
      <c r="CP20" s="137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</row>
    <row r="21" spans="1:113" ht="7.5" customHeight="1">
      <c r="A21" s="60"/>
      <c r="B21" s="240" t="s">
        <v>9</v>
      </c>
      <c r="C21" s="206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 t="s">
        <v>10</v>
      </c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18"/>
      <c r="AF21" s="9"/>
      <c r="AG21" s="206" t="s">
        <v>9</v>
      </c>
      <c r="AH21" s="206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 t="s">
        <v>10</v>
      </c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18"/>
      <c r="BK21" s="9"/>
      <c r="BL21" s="206" t="s">
        <v>9</v>
      </c>
      <c r="BM21" s="206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 t="s">
        <v>10</v>
      </c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18"/>
      <c r="CP21" s="137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</row>
    <row r="22" spans="1:113" ht="15" customHeight="1">
      <c r="A22" s="60"/>
      <c r="B22" s="58">
        <f>'入力シート'!$D$7</f>
        <v>0</v>
      </c>
      <c r="C22" s="2" t="s">
        <v>78</v>
      </c>
      <c r="D22" s="2">
        <f>'入力シート'!$F$7</f>
        <v>0</v>
      </c>
      <c r="E22" s="2" t="s">
        <v>78</v>
      </c>
      <c r="F22" s="2">
        <f>'入力シート'!$H$7</f>
        <v>0</v>
      </c>
      <c r="G22" s="1" t="s">
        <v>11</v>
      </c>
      <c r="H22" s="134">
        <f>'入力シート'!$D$8</f>
        <v>0</v>
      </c>
      <c r="I22" s="134"/>
      <c r="J22" s="2" t="s">
        <v>77</v>
      </c>
      <c r="K22" s="134">
        <f>'入力シート'!$F$8</f>
        <v>0</v>
      </c>
      <c r="L22" s="134"/>
      <c r="M22" s="2" t="s">
        <v>77</v>
      </c>
      <c r="N22" s="134">
        <f>'入力シート'!$H$8</f>
        <v>0</v>
      </c>
      <c r="O22" s="134"/>
      <c r="P22" s="19" t="s">
        <v>12</v>
      </c>
      <c r="Q22" s="135">
        <f>'入力シート'!$C$10</f>
        <v>0</v>
      </c>
      <c r="R22" s="134"/>
      <c r="S22" s="134"/>
      <c r="T22" s="134"/>
      <c r="U22" s="134"/>
      <c r="V22" s="134"/>
      <c r="W22" s="134">
        <f>'入力シート'!$D$10</f>
        <v>0</v>
      </c>
      <c r="X22" s="134"/>
      <c r="Y22" s="134"/>
      <c r="Z22" s="134"/>
      <c r="AA22" s="134"/>
      <c r="AB22" s="134"/>
      <c r="AC22" s="134"/>
      <c r="AD22" s="20"/>
      <c r="AE22" s="10"/>
      <c r="AF22" s="9"/>
      <c r="AG22" s="3">
        <f>'入力シート'!$D$7</f>
        <v>0</v>
      </c>
      <c r="AH22" s="2" t="s">
        <v>78</v>
      </c>
      <c r="AI22" s="2">
        <f>'入力シート'!$F$7</f>
        <v>0</v>
      </c>
      <c r="AJ22" s="2" t="s">
        <v>78</v>
      </c>
      <c r="AK22" s="2">
        <f>'入力シート'!$H$7</f>
        <v>0</v>
      </c>
      <c r="AL22" s="1" t="s">
        <v>11</v>
      </c>
      <c r="AM22" s="134">
        <f>'入力シート'!$D$8</f>
        <v>0</v>
      </c>
      <c r="AN22" s="134"/>
      <c r="AO22" s="2" t="s">
        <v>77</v>
      </c>
      <c r="AP22" s="134">
        <f>'入力シート'!$F$8</f>
        <v>0</v>
      </c>
      <c r="AQ22" s="134"/>
      <c r="AR22" s="2" t="s">
        <v>77</v>
      </c>
      <c r="AS22" s="134">
        <f>'入力シート'!$H$8</f>
        <v>0</v>
      </c>
      <c r="AT22" s="134"/>
      <c r="AU22" s="19" t="s">
        <v>12</v>
      </c>
      <c r="AV22" s="135">
        <f>'入力シート'!$C$10</f>
        <v>0</v>
      </c>
      <c r="AW22" s="134"/>
      <c r="AX22" s="134"/>
      <c r="AY22" s="134"/>
      <c r="AZ22" s="134"/>
      <c r="BA22" s="134"/>
      <c r="BB22" s="134">
        <f>'入力シート'!$D$10</f>
        <v>0</v>
      </c>
      <c r="BC22" s="134"/>
      <c r="BD22" s="134"/>
      <c r="BE22" s="134"/>
      <c r="BF22" s="134"/>
      <c r="BG22" s="134"/>
      <c r="BH22" s="134"/>
      <c r="BI22" s="20"/>
      <c r="BJ22" s="10"/>
      <c r="BK22" s="9"/>
      <c r="BL22" s="3">
        <f>'入力シート'!$D$7</f>
        <v>0</v>
      </c>
      <c r="BM22" s="2" t="s">
        <v>78</v>
      </c>
      <c r="BN22" s="2">
        <f>'入力シート'!$F$7</f>
        <v>0</v>
      </c>
      <c r="BO22" s="2" t="s">
        <v>78</v>
      </c>
      <c r="BP22" s="2">
        <f>'入力シート'!$H$7</f>
        <v>0</v>
      </c>
      <c r="BQ22" s="1" t="s">
        <v>11</v>
      </c>
      <c r="BR22" s="134">
        <f>'入力シート'!$D$8</f>
        <v>0</v>
      </c>
      <c r="BS22" s="134"/>
      <c r="BT22" s="2" t="s">
        <v>77</v>
      </c>
      <c r="BU22" s="134">
        <f>'入力シート'!$F$8</f>
        <v>0</v>
      </c>
      <c r="BV22" s="134"/>
      <c r="BW22" s="2" t="s">
        <v>77</v>
      </c>
      <c r="BX22" s="134">
        <f>'入力シート'!$H$8</f>
        <v>0</v>
      </c>
      <c r="BY22" s="134"/>
      <c r="BZ22" s="19" t="s">
        <v>12</v>
      </c>
      <c r="CA22" s="135">
        <f>'入力シート'!$C$10</f>
        <v>0</v>
      </c>
      <c r="CB22" s="134"/>
      <c r="CC22" s="134"/>
      <c r="CD22" s="134"/>
      <c r="CE22" s="134"/>
      <c r="CF22" s="134"/>
      <c r="CG22" s="134">
        <f>'入力シート'!$D$10</f>
        <v>0</v>
      </c>
      <c r="CH22" s="134"/>
      <c r="CI22" s="134"/>
      <c r="CJ22" s="134"/>
      <c r="CK22" s="134"/>
      <c r="CL22" s="134"/>
      <c r="CM22" s="134"/>
      <c r="CN22" s="20"/>
      <c r="CO22" s="10"/>
      <c r="CP22" s="137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</row>
    <row r="23" spans="1:113" ht="9" customHeight="1">
      <c r="A23" s="60"/>
      <c r="B23" s="201" t="s">
        <v>13</v>
      </c>
      <c r="C23" s="201"/>
      <c r="D23" s="201"/>
      <c r="E23" s="201"/>
      <c r="F23" s="201"/>
      <c r="G23" s="252" t="s">
        <v>37</v>
      </c>
      <c r="H23" s="253"/>
      <c r="I23" s="199" t="s">
        <v>14</v>
      </c>
      <c r="J23" s="203"/>
      <c r="K23" s="204" t="s">
        <v>15</v>
      </c>
      <c r="L23" s="203"/>
      <c r="M23" s="199" t="s">
        <v>16</v>
      </c>
      <c r="N23" s="205"/>
      <c r="O23" s="204" t="s">
        <v>17</v>
      </c>
      <c r="P23" s="205"/>
      <c r="Q23" s="198" t="s">
        <v>14</v>
      </c>
      <c r="R23" s="199"/>
      <c r="S23" s="198" t="s">
        <v>15</v>
      </c>
      <c r="T23" s="203"/>
      <c r="U23" s="204" t="s">
        <v>18</v>
      </c>
      <c r="V23" s="205"/>
      <c r="W23" s="198" t="s">
        <v>17</v>
      </c>
      <c r="X23" s="203"/>
      <c r="Y23" s="199" t="s">
        <v>14</v>
      </c>
      <c r="Z23" s="203"/>
      <c r="AA23" s="204" t="s">
        <v>15</v>
      </c>
      <c r="AB23" s="205"/>
      <c r="AC23" s="198" t="s">
        <v>19</v>
      </c>
      <c r="AD23" s="199"/>
      <c r="AE23" s="8"/>
      <c r="AF23" s="9"/>
      <c r="AG23" s="200" t="s">
        <v>13</v>
      </c>
      <c r="AH23" s="201"/>
      <c r="AI23" s="201"/>
      <c r="AJ23" s="201"/>
      <c r="AK23" s="201"/>
      <c r="AL23" s="252" t="s">
        <v>37</v>
      </c>
      <c r="AM23" s="253"/>
      <c r="AN23" s="199" t="s">
        <v>14</v>
      </c>
      <c r="AO23" s="203"/>
      <c r="AP23" s="204" t="s">
        <v>15</v>
      </c>
      <c r="AQ23" s="199"/>
      <c r="AR23" s="199" t="s">
        <v>16</v>
      </c>
      <c r="AS23" s="203"/>
      <c r="AT23" s="204" t="s">
        <v>17</v>
      </c>
      <c r="AU23" s="205"/>
      <c r="AV23" s="198" t="s">
        <v>14</v>
      </c>
      <c r="AW23" s="199"/>
      <c r="AX23" s="199" t="s">
        <v>15</v>
      </c>
      <c r="AY23" s="203"/>
      <c r="AZ23" s="204" t="s">
        <v>18</v>
      </c>
      <c r="BA23" s="205"/>
      <c r="BB23" s="198" t="s">
        <v>17</v>
      </c>
      <c r="BC23" s="199"/>
      <c r="BD23" s="199" t="s">
        <v>14</v>
      </c>
      <c r="BE23" s="203"/>
      <c r="BF23" s="204" t="s">
        <v>15</v>
      </c>
      <c r="BG23" s="205"/>
      <c r="BH23" s="198" t="s">
        <v>19</v>
      </c>
      <c r="BI23" s="199"/>
      <c r="BJ23" s="8"/>
      <c r="BK23" s="9"/>
      <c r="BL23" s="200" t="s">
        <v>13</v>
      </c>
      <c r="BM23" s="201"/>
      <c r="BN23" s="201"/>
      <c r="BO23" s="201"/>
      <c r="BP23" s="201"/>
      <c r="BQ23" s="252" t="s">
        <v>37</v>
      </c>
      <c r="BR23" s="253"/>
      <c r="BS23" s="199" t="s">
        <v>14</v>
      </c>
      <c r="BT23" s="203"/>
      <c r="BU23" s="204" t="s">
        <v>15</v>
      </c>
      <c r="BV23" s="199"/>
      <c r="BW23" s="199" t="s">
        <v>16</v>
      </c>
      <c r="BX23" s="203"/>
      <c r="BY23" s="204" t="s">
        <v>17</v>
      </c>
      <c r="BZ23" s="205"/>
      <c r="CA23" s="198" t="s">
        <v>14</v>
      </c>
      <c r="CB23" s="199"/>
      <c r="CC23" s="199" t="s">
        <v>15</v>
      </c>
      <c r="CD23" s="203"/>
      <c r="CE23" s="204" t="s">
        <v>18</v>
      </c>
      <c r="CF23" s="205"/>
      <c r="CG23" s="198" t="s">
        <v>17</v>
      </c>
      <c r="CH23" s="199"/>
      <c r="CI23" s="199" t="s">
        <v>14</v>
      </c>
      <c r="CJ23" s="203"/>
      <c r="CK23" s="204" t="s">
        <v>15</v>
      </c>
      <c r="CL23" s="205"/>
      <c r="CM23" s="198" t="s">
        <v>19</v>
      </c>
      <c r="CN23" s="199"/>
      <c r="CO23" s="8"/>
      <c r="CP23" s="137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</row>
    <row r="24" spans="1:113" ht="30" customHeight="1">
      <c r="A24" s="60"/>
      <c r="B24" s="227"/>
      <c r="C24" s="227"/>
      <c r="D24" s="227"/>
      <c r="E24" s="227"/>
      <c r="F24" s="227"/>
      <c r="G24" s="254"/>
      <c r="H24" s="255"/>
      <c r="I24" s="188" t="str">
        <f>MID(TEXT('入力シート'!$D11,"??????????0"),1,1)</f>
        <v> </v>
      </c>
      <c r="J24" s="189"/>
      <c r="K24" s="191" t="str">
        <f>MID(TEXT('入力シート'!$D11,"??????????0"),2,1)</f>
        <v> </v>
      </c>
      <c r="L24" s="244"/>
      <c r="M24" s="244" t="str">
        <f>MID(TEXT('入力シート'!$D11,"??????????0"),3,1)</f>
        <v> </v>
      </c>
      <c r="N24" s="188"/>
      <c r="O24" s="190" t="str">
        <f>MID(TEXT('入力シート'!$D11,"??????????0"),4,1)</f>
        <v> </v>
      </c>
      <c r="P24" s="190"/>
      <c r="Q24" s="194" t="str">
        <f>MID(TEXT('入力シート'!$D11,"??????????0"),5,1)</f>
        <v> </v>
      </c>
      <c r="R24" s="191"/>
      <c r="S24" s="194" t="str">
        <f>MID(TEXT('入力シート'!$D11,"??????????0"),6,1)</f>
        <v> </v>
      </c>
      <c r="T24" s="191"/>
      <c r="U24" s="190" t="str">
        <f>MID(TEXT('入力シート'!$D11,"??????????0"),7,1)</f>
        <v> </v>
      </c>
      <c r="V24" s="191"/>
      <c r="W24" s="190" t="str">
        <f>MID(TEXT('入力シート'!$D11,"??????????0"),8,1)</f>
        <v> </v>
      </c>
      <c r="X24" s="189"/>
      <c r="Y24" s="188" t="str">
        <f>MID(TEXT('入力シート'!$D11,"??????????0"),9,1)</f>
        <v> </v>
      </c>
      <c r="Z24" s="191"/>
      <c r="AA24" s="190" t="str">
        <f>MID(TEXT('入力シート'!$D11,"??????????0"),10,1)</f>
        <v> </v>
      </c>
      <c r="AB24" s="191"/>
      <c r="AC24" s="190" t="str">
        <f>MID(TEXT('入力シート'!$D11,"???????????"),11,1)</f>
        <v> </v>
      </c>
      <c r="AD24" s="191"/>
      <c r="AE24" s="8"/>
      <c r="AF24" s="9"/>
      <c r="AG24" s="226"/>
      <c r="AH24" s="227"/>
      <c r="AI24" s="227"/>
      <c r="AJ24" s="227"/>
      <c r="AK24" s="227"/>
      <c r="AL24" s="254"/>
      <c r="AM24" s="255"/>
      <c r="AN24" s="188" t="str">
        <f>MID(TEXT('入力シート'!$D11,"??????????0"),1,1)</f>
        <v> </v>
      </c>
      <c r="AO24" s="189"/>
      <c r="AP24" s="190" t="str">
        <f>MID(TEXT('入力シート'!$D11,"??????????0"),2,1)</f>
        <v> </v>
      </c>
      <c r="AQ24" s="191"/>
      <c r="AR24" s="188" t="str">
        <f>MID(TEXT('入力シート'!$D11,"??????????0"),3,1)</f>
        <v> </v>
      </c>
      <c r="AS24" s="189"/>
      <c r="AT24" s="190" t="str">
        <f>MID(TEXT('入力シート'!$D11,"??????????0"),4,1)</f>
        <v> </v>
      </c>
      <c r="AU24" s="190"/>
      <c r="AV24" s="194" t="str">
        <f>MID(TEXT('入力シート'!$D11,"??????????0"),5,1)</f>
        <v> </v>
      </c>
      <c r="AW24" s="191"/>
      <c r="AX24" s="194" t="str">
        <f>MID(TEXT('入力シート'!$D11,"??????????0"),6,1)</f>
        <v> </v>
      </c>
      <c r="AY24" s="191"/>
      <c r="AZ24" s="190" t="str">
        <f>MID(TEXT('入力シート'!$D11,"??????????0"),7,1)</f>
        <v> </v>
      </c>
      <c r="BA24" s="191"/>
      <c r="BB24" s="190" t="str">
        <f>MID(TEXT('入力シート'!$D11,"??????????0"),8,1)</f>
        <v> </v>
      </c>
      <c r="BC24" s="189"/>
      <c r="BD24" s="188" t="str">
        <f>MID(TEXT('入力シート'!$D11,"??????????0"),9,1)</f>
        <v> </v>
      </c>
      <c r="BE24" s="191"/>
      <c r="BF24" s="190" t="str">
        <f>MID(TEXT('入力シート'!$D11,"??????????0"),10,1)</f>
        <v> </v>
      </c>
      <c r="BG24" s="191"/>
      <c r="BH24" s="190" t="str">
        <f>MID(TEXT('入力シート'!$D11,"???????????"),11,1)</f>
        <v> </v>
      </c>
      <c r="BI24" s="191"/>
      <c r="BJ24" s="8"/>
      <c r="BK24" s="9"/>
      <c r="BL24" s="226"/>
      <c r="BM24" s="227"/>
      <c r="BN24" s="227"/>
      <c r="BO24" s="227"/>
      <c r="BP24" s="227"/>
      <c r="BQ24" s="254"/>
      <c r="BR24" s="255"/>
      <c r="BS24" s="188" t="str">
        <f>MID(TEXT('入力シート'!$D11,"??????????0"),1,1)</f>
        <v> </v>
      </c>
      <c r="BT24" s="189"/>
      <c r="BU24" s="190" t="str">
        <f>MID(TEXT('入力シート'!$D11,"??????????0"),2,1)</f>
        <v> </v>
      </c>
      <c r="BV24" s="191"/>
      <c r="BW24" s="188" t="str">
        <f>MID(TEXT('入力シート'!$D11,"??????????0"),3,1)</f>
        <v> </v>
      </c>
      <c r="BX24" s="189"/>
      <c r="BY24" s="190" t="str">
        <f>MID(TEXT('入力シート'!$D11,"??????????0"),4,1)</f>
        <v> </v>
      </c>
      <c r="BZ24" s="190"/>
      <c r="CA24" s="194" t="str">
        <f>MID(TEXT('入力シート'!$D11,"??????????0"),5,1)</f>
        <v> </v>
      </c>
      <c r="CB24" s="191"/>
      <c r="CC24" s="194" t="str">
        <f>MID(TEXT('入力シート'!$D11,"??????????0"),6,1)</f>
        <v> </v>
      </c>
      <c r="CD24" s="191"/>
      <c r="CE24" s="190" t="str">
        <f>MID(TEXT('入力シート'!$D11,"??????????0"),7,1)</f>
        <v> </v>
      </c>
      <c r="CF24" s="191"/>
      <c r="CG24" s="190" t="str">
        <f>MID(TEXT('入力シート'!$D11,"??????????0"),8,1)</f>
        <v> </v>
      </c>
      <c r="CH24" s="189"/>
      <c r="CI24" s="188" t="str">
        <f>MID(TEXT('入力シート'!$D11,"??????????0"),9,1)</f>
        <v> </v>
      </c>
      <c r="CJ24" s="191"/>
      <c r="CK24" s="190" t="str">
        <f>MID(TEXT('入力シート'!$D11,"??????????0"),10,1)</f>
        <v> </v>
      </c>
      <c r="CL24" s="191"/>
      <c r="CM24" s="190" t="str">
        <f>MID(TEXT('入力シート'!$D11,"???????????"),11,1)</f>
        <v> </v>
      </c>
      <c r="CN24" s="191"/>
      <c r="CO24" s="8"/>
      <c r="CP24" s="137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</row>
    <row r="25" spans="1:94" ht="24" customHeight="1">
      <c r="A25" s="60"/>
      <c r="B25" s="245" t="s">
        <v>20</v>
      </c>
      <c r="C25" s="195"/>
      <c r="D25" s="195"/>
      <c r="E25" s="195"/>
      <c r="F25" s="195"/>
      <c r="G25" s="196" t="s">
        <v>21</v>
      </c>
      <c r="H25" s="242"/>
      <c r="I25" s="188" t="str">
        <f>MID(TEXT('入力シート'!$D12,"??????????0"),1,1)</f>
        <v> </v>
      </c>
      <c r="J25" s="189"/>
      <c r="K25" s="191" t="str">
        <f>MID(TEXT('入力シート'!$D12,"??????????0"),2,1)</f>
        <v> </v>
      </c>
      <c r="L25" s="244"/>
      <c r="M25" s="244" t="str">
        <f>MID(TEXT('入力シート'!$D12,"??????????0"),3,1)</f>
        <v> </v>
      </c>
      <c r="N25" s="188"/>
      <c r="O25" s="190" t="str">
        <f>MID(TEXT('入力シート'!$D12,"??????????0"),4,1)</f>
        <v> </v>
      </c>
      <c r="P25" s="191"/>
      <c r="Q25" s="190" t="str">
        <f>MID(TEXT('入力シート'!$D12,"??????????0"),5,1)</f>
        <v> </v>
      </c>
      <c r="R25" s="191"/>
      <c r="S25" s="194" t="str">
        <f>MID(TEXT('入力シート'!$D12,"??????????0"),6,1)</f>
        <v> </v>
      </c>
      <c r="T25" s="191"/>
      <c r="U25" s="190" t="str">
        <f>MID(TEXT('入力シート'!$D12,"??????????0"),7,1)</f>
        <v> </v>
      </c>
      <c r="V25" s="191"/>
      <c r="W25" s="190" t="str">
        <f>MID(TEXT('入力シート'!$D12,"??????????0"),8,1)</f>
        <v> </v>
      </c>
      <c r="X25" s="189"/>
      <c r="Y25" s="188" t="str">
        <f>MID(TEXT('入力シート'!$D12,"??????????0"),9,1)</f>
        <v> </v>
      </c>
      <c r="Z25" s="191"/>
      <c r="AA25" s="190" t="str">
        <f>MID(TEXT('入力シート'!$D12,"??????????0"),10,1)</f>
        <v> </v>
      </c>
      <c r="AB25" s="191"/>
      <c r="AC25" s="190" t="str">
        <f>MID(TEXT('入力シート'!$D12,"???????????"),11,1)</f>
        <v> </v>
      </c>
      <c r="AD25" s="191"/>
      <c r="AE25" s="10"/>
      <c r="AF25" s="9"/>
      <c r="AG25" s="195" t="s">
        <v>20</v>
      </c>
      <c r="AH25" s="195"/>
      <c r="AI25" s="195"/>
      <c r="AJ25" s="195"/>
      <c r="AK25" s="195"/>
      <c r="AL25" s="196" t="s">
        <v>21</v>
      </c>
      <c r="AM25" s="197"/>
      <c r="AN25" s="188" t="str">
        <f>MID(TEXT('入力シート'!$D12,"??????????0"),1,1)</f>
        <v> </v>
      </c>
      <c r="AO25" s="189"/>
      <c r="AP25" s="190" t="str">
        <f>MID(TEXT('入力シート'!$D12,"??????????0"),2,1)</f>
        <v> </v>
      </c>
      <c r="AQ25" s="191"/>
      <c r="AR25" s="188" t="str">
        <f>MID(TEXT('入力シート'!$D12,"??????????0"),3,1)</f>
        <v> </v>
      </c>
      <c r="AS25" s="191"/>
      <c r="AT25" s="190" t="str">
        <f>MID(TEXT('入力シート'!$D12,"??????????0"),4,1)</f>
        <v> </v>
      </c>
      <c r="AU25" s="191"/>
      <c r="AV25" s="190" t="str">
        <f>MID(TEXT('入力シート'!$D12,"??????????0"),5,1)</f>
        <v> </v>
      </c>
      <c r="AW25" s="191"/>
      <c r="AX25" s="194" t="str">
        <f>MID(TEXT('入力シート'!$D12,"??????????0"),6,1)</f>
        <v> </v>
      </c>
      <c r="AY25" s="191"/>
      <c r="AZ25" s="190" t="str">
        <f>MID(TEXT('入力シート'!$D12,"??????????0"),7,1)</f>
        <v> </v>
      </c>
      <c r="BA25" s="191"/>
      <c r="BB25" s="190" t="str">
        <f>MID(TEXT('入力シート'!$D12,"??????????0"),8,1)</f>
        <v> </v>
      </c>
      <c r="BC25" s="189"/>
      <c r="BD25" s="188" t="str">
        <f>MID(TEXT('入力シート'!$D12,"??????????0"),9,1)</f>
        <v> </v>
      </c>
      <c r="BE25" s="191"/>
      <c r="BF25" s="190" t="str">
        <f>MID(TEXT('入力シート'!$D12,"??????????0"),10,1)</f>
        <v> </v>
      </c>
      <c r="BG25" s="191"/>
      <c r="BH25" s="190" t="str">
        <f>MID(TEXT('入力シート'!$D12,"???????????"),11,1)</f>
        <v> </v>
      </c>
      <c r="BI25" s="191"/>
      <c r="BJ25" s="10"/>
      <c r="BK25" s="9"/>
      <c r="BL25" s="195" t="s">
        <v>20</v>
      </c>
      <c r="BM25" s="195"/>
      <c r="BN25" s="195"/>
      <c r="BO25" s="195"/>
      <c r="BP25" s="195"/>
      <c r="BQ25" s="196" t="s">
        <v>21</v>
      </c>
      <c r="BR25" s="197"/>
      <c r="BS25" s="188" t="str">
        <f>MID(TEXT('入力シート'!$D12,"??????????0"),1,1)</f>
        <v> </v>
      </c>
      <c r="BT25" s="189"/>
      <c r="BU25" s="190" t="str">
        <f>MID(TEXT('入力シート'!$D12,"??????????0"),2,1)</f>
        <v> </v>
      </c>
      <c r="BV25" s="191"/>
      <c r="BW25" s="188" t="str">
        <f>MID(TEXT('入力シート'!$D12,"??????????0"),3,1)</f>
        <v> </v>
      </c>
      <c r="BX25" s="191"/>
      <c r="BY25" s="190" t="str">
        <f>MID(TEXT('入力シート'!$D12,"??????????0"),4,1)</f>
        <v> </v>
      </c>
      <c r="BZ25" s="191"/>
      <c r="CA25" s="190" t="str">
        <f>MID(TEXT('入力シート'!$D12,"??????????0"),5,1)</f>
        <v> </v>
      </c>
      <c r="CB25" s="191"/>
      <c r="CC25" s="194" t="str">
        <f>MID(TEXT('入力シート'!$D12,"??????????0"),6,1)</f>
        <v> </v>
      </c>
      <c r="CD25" s="191"/>
      <c r="CE25" s="190" t="str">
        <f>MID(TEXT('入力シート'!$D12,"??????????0"),7,1)</f>
        <v> </v>
      </c>
      <c r="CF25" s="191"/>
      <c r="CG25" s="190" t="str">
        <f>MID(TEXT('入力シート'!$D12,"??????????0"),8,1)</f>
        <v> </v>
      </c>
      <c r="CH25" s="189"/>
      <c r="CI25" s="188" t="str">
        <f>MID(TEXT('入力シート'!$D12,"??????????0"),9,1)</f>
        <v> </v>
      </c>
      <c r="CJ25" s="191"/>
      <c r="CK25" s="190" t="str">
        <f>MID(TEXT('入力シート'!$D12,"??????????0"),10,1)</f>
        <v> </v>
      </c>
      <c r="CL25" s="191"/>
      <c r="CM25" s="190" t="str">
        <f>MID(TEXT('入力シート'!$D12,"???????????"),11,1)</f>
        <v> </v>
      </c>
      <c r="CN25" s="191"/>
      <c r="CO25" s="10"/>
      <c r="CP25" s="137"/>
    </row>
    <row r="26" spans="1:94" ht="24" customHeight="1">
      <c r="A26" s="60"/>
      <c r="B26" s="245" t="s">
        <v>22</v>
      </c>
      <c r="C26" s="195"/>
      <c r="D26" s="195"/>
      <c r="E26" s="195"/>
      <c r="F26" s="195"/>
      <c r="G26" s="196" t="s">
        <v>23</v>
      </c>
      <c r="H26" s="242"/>
      <c r="I26" s="188" t="str">
        <f>MID(TEXT('入力シート'!$D13,"??????????0"),1,1)</f>
        <v> </v>
      </c>
      <c r="J26" s="189"/>
      <c r="K26" s="191" t="str">
        <f>MID(TEXT('入力シート'!$D13,"??????????0"),2,1)</f>
        <v> </v>
      </c>
      <c r="L26" s="244"/>
      <c r="M26" s="244" t="str">
        <f>MID(TEXT('入力シート'!$D13,"??????????0"),3,1)</f>
        <v> </v>
      </c>
      <c r="N26" s="188"/>
      <c r="O26" s="190" t="str">
        <f>MID(TEXT('入力シート'!$D13,"??????????0"),4,1)</f>
        <v> </v>
      </c>
      <c r="P26" s="191"/>
      <c r="Q26" s="190" t="str">
        <f>MID(TEXT('入力シート'!$D13,"??????????0"),5,1)</f>
        <v> </v>
      </c>
      <c r="R26" s="191"/>
      <c r="S26" s="194" t="str">
        <f>MID(TEXT('入力シート'!$D13,"??????????0"),6,1)</f>
        <v> </v>
      </c>
      <c r="T26" s="191"/>
      <c r="U26" s="190" t="str">
        <f>MID(TEXT('入力シート'!$D13,"??????????0"),7,1)</f>
        <v> </v>
      </c>
      <c r="V26" s="191"/>
      <c r="W26" s="190" t="str">
        <f>MID(TEXT('入力シート'!$D13,"??????????0"),8,1)</f>
        <v> </v>
      </c>
      <c r="X26" s="189"/>
      <c r="Y26" s="188" t="str">
        <f>MID(TEXT('入力シート'!$D13,"??????????0"),9,1)</f>
        <v> </v>
      </c>
      <c r="Z26" s="191"/>
      <c r="AA26" s="190" t="str">
        <f>MID(TEXT('入力シート'!$D13,"??????????0"),10,1)</f>
        <v> </v>
      </c>
      <c r="AB26" s="191"/>
      <c r="AC26" s="190" t="str">
        <f>MID(TEXT('入力シート'!$D13,"???????????"),11,1)</f>
        <v> </v>
      </c>
      <c r="AD26" s="191"/>
      <c r="AE26" s="10"/>
      <c r="AF26" s="9"/>
      <c r="AG26" s="195" t="s">
        <v>22</v>
      </c>
      <c r="AH26" s="195"/>
      <c r="AI26" s="195"/>
      <c r="AJ26" s="195"/>
      <c r="AK26" s="195"/>
      <c r="AL26" s="196" t="s">
        <v>23</v>
      </c>
      <c r="AM26" s="197"/>
      <c r="AN26" s="188" t="str">
        <f>MID(TEXT('入力シート'!$D13,"??????????0"),1,1)</f>
        <v> </v>
      </c>
      <c r="AO26" s="189"/>
      <c r="AP26" s="190" t="str">
        <f>MID(TEXT('入力シート'!$D13,"??????????0"),2,1)</f>
        <v> </v>
      </c>
      <c r="AQ26" s="191"/>
      <c r="AR26" s="188" t="str">
        <f>MID(TEXT('入力シート'!$D13,"??????????0"),3,1)</f>
        <v> </v>
      </c>
      <c r="AS26" s="191"/>
      <c r="AT26" s="190" t="str">
        <f>MID(TEXT('入力シート'!$D13,"??????????0"),4,1)</f>
        <v> </v>
      </c>
      <c r="AU26" s="191"/>
      <c r="AV26" s="190" t="str">
        <f>MID(TEXT('入力シート'!$D13,"??????????0"),5,1)</f>
        <v> </v>
      </c>
      <c r="AW26" s="191"/>
      <c r="AX26" s="194" t="str">
        <f>MID(TEXT('入力シート'!$D13,"??????????0"),6,1)</f>
        <v> </v>
      </c>
      <c r="AY26" s="191"/>
      <c r="AZ26" s="190" t="str">
        <f>MID(TEXT('入力シート'!$D13,"??????????0"),7,1)</f>
        <v> </v>
      </c>
      <c r="BA26" s="191"/>
      <c r="BB26" s="190" t="str">
        <f>MID(TEXT('入力シート'!$D13,"??????????0"),8,1)</f>
        <v> </v>
      </c>
      <c r="BC26" s="189"/>
      <c r="BD26" s="188" t="str">
        <f>MID(TEXT('入力シート'!$D13,"??????????0"),9,1)</f>
        <v> </v>
      </c>
      <c r="BE26" s="191"/>
      <c r="BF26" s="190" t="str">
        <f>MID(TEXT('入力シート'!$D13,"??????????0"),10,1)</f>
        <v> </v>
      </c>
      <c r="BG26" s="191"/>
      <c r="BH26" s="190" t="str">
        <f>MID(TEXT('入力シート'!$D13,"???????????"),11,1)</f>
        <v> </v>
      </c>
      <c r="BI26" s="191"/>
      <c r="BJ26" s="10"/>
      <c r="BK26" s="9"/>
      <c r="BL26" s="195" t="s">
        <v>22</v>
      </c>
      <c r="BM26" s="195"/>
      <c r="BN26" s="195"/>
      <c r="BO26" s="195"/>
      <c r="BP26" s="195"/>
      <c r="BQ26" s="196" t="s">
        <v>23</v>
      </c>
      <c r="BR26" s="197"/>
      <c r="BS26" s="188" t="str">
        <f>MID(TEXT('入力シート'!$D13,"??????????0"),1,1)</f>
        <v> </v>
      </c>
      <c r="BT26" s="189"/>
      <c r="BU26" s="190" t="str">
        <f>MID(TEXT('入力シート'!$D13,"??????????0"),2,1)</f>
        <v> </v>
      </c>
      <c r="BV26" s="191"/>
      <c r="BW26" s="188" t="str">
        <f>MID(TEXT('入力シート'!$D13,"??????????0"),3,1)</f>
        <v> </v>
      </c>
      <c r="BX26" s="191"/>
      <c r="BY26" s="190" t="str">
        <f>MID(TEXT('入力シート'!$D13,"??????????0"),4,1)</f>
        <v> </v>
      </c>
      <c r="BZ26" s="191"/>
      <c r="CA26" s="190" t="str">
        <f>MID(TEXT('入力シート'!$D13,"??????????0"),5,1)</f>
        <v> </v>
      </c>
      <c r="CB26" s="191"/>
      <c r="CC26" s="194" t="str">
        <f>MID(TEXT('入力シート'!$D13,"??????????0"),6,1)</f>
        <v> </v>
      </c>
      <c r="CD26" s="191"/>
      <c r="CE26" s="190" t="str">
        <f>MID(TEXT('入力シート'!$D13,"??????????0"),7,1)</f>
        <v> </v>
      </c>
      <c r="CF26" s="191"/>
      <c r="CG26" s="190" t="str">
        <f>MID(TEXT('入力シート'!$D13,"??????????0"),8,1)</f>
        <v> </v>
      </c>
      <c r="CH26" s="189"/>
      <c r="CI26" s="188" t="str">
        <f>MID(TEXT('入力シート'!$D13,"??????????0"),9,1)</f>
        <v> </v>
      </c>
      <c r="CJ26" s="191"/>
      <c r="CK26" s="190" t="str">
        <f>MID(TEXT('入力シート'!$D13,"??????????0"),10,1)</f>
        <v> </v>
      </c>
      <c r="CL26" s="191"/>
      <c r="CM26" s="190" t="str">
        <f>MID(TEXT('入力シート'!$D13,"???????????"),11,1)</f>
        <v> </v>
      </c>
      <c r="CN26" s="191"/>
      <c r="CO26" s="10"/>
      <c r="CP26" s="137"/>
    </row>
    <row r="27" spans="1:94" ht="24" customHeight="1" thickBot="1">
      <c r="A27" s="60"/>
      <c r="B27" s="247" t="s">
        <v>120</v>
      </c>
      <c r="C27" s="181"/>
      <c r="D27" s="181"/>
      <c r="E27" s="181"/>
      <c r="F27" s="181"/>
      <c r="G27" s="182" t="s">
        <v>24</v>
      </c>
      <c r="H27" s="238"/>
      <c r="I27" s="188" t="str">
        <f>MID(TEXT('入力シート'!$D14,"??????????0"),1,1)</f>
        <v> </v>
      </c>
      <c r="J27" s="189"/>
      <c r="K27" s="191" t="str">
        <f>MID(TEXT('入力シート'!$D14,"??????????0"),2,1)</f>
        <v> </v>
      </c>
      <c r="L27" s="244"/>
      <c r="M27" s="244" t="str">
        <f>MID(TEXT('入力シート'!$D14,"??????????0"),3,1)</f>
        <v> </v>
      </c>
      <c r="N27" s="188"/>
      <c r="O27" s="190" t="str">
        <f>MID(TEXT('入力シート'!$D14,"??????????0"),4,1)</f>
        <v> </v>
      </c>
      <c r="P27" s="190"/>
      <c r="Q27" s="194" t="str">
        <f>MID(TEXT('入力シート'!$D14,"??????????0"),5,1)</f>
        <v> </v>
      </c>
      <c r="R27" s="191"/>
      <c r="S27" s="194" t="str">
        <f>MID(TEXT('入力シート'!$D14,"??????????0"),6,1)</f>
        <v> </v>
      </c>
      <c r="T27" s="191"/>
      <c r="U27" s="190" t="str">
        <f>MID(TEXT('入力シート'!$D14,"??????????0"),7,1)</f>
        <v> </v>
      </c>
      <c r="V27" s="191"/>
      <c r="W27" s="190" t="str">
        <f>MID(TEXT('入力シート'!$D14,"??????????0"),8,1)</f>
        <v> </v>
      </c>
      <c r="X27" s="189"/>
      <c r="Y27" s="188" t="str">
        <f>MID(TEXT('入力シート'!$D14,"??????????0"),9,1)</f>
        <v> </v>
      </c>
      <c r="Z27" s="191"/>
      <c r="AA27" s="190" t="str">
        <f>MID(TEXT('入力シート'!$D14,"??????????0"),10,1)</f>
        <v> </v>
      </c>
      <c r="AB27" s="191"/>
      <c r="AC27" s="190" t="str">
        <f>MID(TEXT('入力シート'!$D14,"???????????"),11,1)</f>
        <v> </v>
      </c>
      <c r="AD27" s="191"/>
      <c r="AE27" s="10"/>
      <c r="AF27" s="9"/>
      <c r="AG27" s="181" t="s">
        <v>120</v>
      </c>
      <c r="AH27" s="181"/>
      <c r="AI27" s="181"/>
      <c r="AJ27" s="181"/>
      <c r="AK27" s="181"/>
      <c r="AL27" s="182" t="s">
        <v>24</v>
      </c>
      <c r="AM27" s="183"/>
      <c r="AN27" s="188" t="str">
        <f>MID(TEXT('入力シート'!$D14,"??????????0"),1,1)</f>
        <v> </v>
      </c>
      <c r="AO27" s="189"/>
      <c r="AP27" s="190" t="str">
        <f>MID(TEXT('入力シート'!$D14,"??????????0"),2,1)</f>
        <v> </v>
      </c>
      <c r="AQ27" s="191"/>
      <c r="AR27" s="188" t="str">
        <f>MID(TEXT('入力シート'!$D14,"??????????0"),3,1)</f>
        <v> </v>
      </c>
      <c r="AS27" s="189"/>
      <c r="AT27" s="190" t="str">
        <f>MID(TEXT('入力シート'!$D14,"??????????0"),4,1)</f>
        <v> </v>
      </c>
      <c r="AU27" s="190"/>
      <c r="AV27" s="194" t="str">
        <f>MID(TEXT('入力シート'!$D14,"??????????0"),5,1)</f>
        <v> </v>
      </c>
      <c r="AW27" s="191"/>
      <c r="AX27" s="194" t="str">
        <f>MID(TEXT('入力シート'!$D14,"??????????0"),6,1)</f>
        <v> </v>
      </c>
      <c r="AY27" s="191"/>
      <c r="AZ27" s="190" t="str">
        <f>MID(TEXT('入力シート'!$D14,"??????????0"),7,1)</f>
        <v> </v>
      </c>
      <c r="BA27" s="191"/>
      <c r="BB27" s="190" t="str">
        <f>MID(TEXT('入力シート'!$D14,"??????????0"),8,1)</f>
        <v> </v>
      </c>
      <c r="BC27" s="189"/>
      <c r="BD27" s="188" t="str">
        <f>MID(TEXT('入力シート'!$D14,"??????????0"),9,1)</f>
        <v> </v>
      </c>
      <c r="BE27" s="191"/>
      <c r="BF27" s="190" t="str">
        <f>MID(TEXT('入力シート'!$D14,"??????????0"),10,1)</f>
        <v> </v>
      </c>
      <c r="BG27" s="191"/>
      <c r="BH27" s="190" t="str">
        <f>MID(TEXT('入力シート'!$D14,"???????????"),11,1)</f>
        <v> </v>
      </c>
      <c r="BI27" s="191"/>
      <c r="BJ27" s="10"/>
      <c r="BK27" s="9"/>
      <c r="BL27" s="181" t="s">
        <v>120</v>
      </c>
      <c r="BM27" s="181"/>
      <c r="BN27" s="181"/>
      <c r="BO27" s="181"/>
      <c r="BP27" s="181"/>
      <c r="BQ27" s="182" t="s">
        <v>24</v>
      </c>
      <c r="BR27" s="183"/>
      <c r="BS27" s="188" t="str">
        <f>MID(TEXT('入力シート'!$D14,"??????????0"),1,1)</f>
        <v> </v>
      </c>
      <c r="BT27" s="189"/>
      <c r="BU27" s="190" t="str">
        <f>MID(TEXT('入力シート'!$D14,"??????????0"),2,1)</f>
        <v> </v>
      </c>
      <c r="BV27" s="191"/>
      <c r="BW27" s="188" t="str">
        <f>MID(TEXT('入力シート'!$D14,"??????????0"),3,1)</f>
        <v> </v>
      </c>
      <c r="BX27" s="189"/>
      <c r="BY27" s="190" t="str">
        <f>MID(TEXT('入力シート'!$D14,"??????????0"),4,1)</f>
        <v> </v>
      </c>
      <c r="BZ27" s="190"/>
      <c r="CA27" s="194" t="str">
        <f>MID(TEXT('入力シート'!$D14,"??????????0"),5,1)</f>
        <v> </v>
      </c>
      <c r="CB27" s="191"/>
      <c r="CC27" s="194" t="str">
        <f>MID(TEXT('入力シート'!$D14,"??????????0"),6,1)</f>
        <v> </v>
      </c>
      <c r="CD27" s="191"/>
      <c r="CE27" s="190" t="str">
        <f>MID(TEXT('入力シート'!$D14,"??????????0"),7,1)</f>
        <v> </v>
      </c>
      <c r="CF27" s="191"/>
      <c r="CG27" s="190" t="str">
        <f>MID(TEXT('入力シート'!$D14,"??????????0"),8,1)</f>
        <v> </v>
      </c>
      <c r="CH27" s="189"/>
      <c r="CI27" s="188" t="str">
        <f>MID(TEXT('入力シート'!$D14,"??????????0"),9,1)</f>
        <v> </v>
      </c>
      <c r="CJ27" s="191"/>
      <c r="CK27" s="190" t="str">
        <f>MID(TEXT('入力シート'!$D14,"??????????0"),10,1)</f>
        <v> </v>
      </c>
      <c r="CL27" s="191"/>
      <c r="CM27" s="190" t="str">
        <f>MID(TEXT('入力シート'!$D14,"???????????"),11,1)</f>
        <v> </v>
      </c>
      <c r="CN27" s="191"/>
      <c r="CO27" s="10"/>
      <c r="CP27" s="137"/>
    </row>
    <row r="28" spans="1:94" ht="27.75" customHeight="1" thickBot="1">
      <c r="A28" s="60"/>
      <c r="B28" s="185" t="s">
        <v>25</v>
      </c>
      <c r="C28" s="185"/>
      <c r="D28" s="185"/>
      <c r="E28" s="185"/>
      <c r="F28" s="185"/>
      <c r="G28" s="186" t="s">
        <v>26</v>
      </c>
      <c r="H28" s="246"/>
      <c r="I28" s="179" t="str">
        <f>MID(TEXT('入力シート'!$D15,"??????????0"),1,1)</f>
        <v> </v>
      </c>
      <c r="J28" s="180"/>
      <c r="K28" s="178" t="str">
        <f>MID(TEXT('入力シート'!$D15,"??????????0"),2,1)</f>
        <v> </v>
      </c>
      <c r="L28" s="237"/>
      <c r="M28" s="237" t="str">
        <f>MID(TEXT('入力シート'!$D15,"??????????0"),3,1)</f>
        <v> </v>
      </c>
      <c r="N28" s="179"/>
      <c r="O28" s="177" t="str">
        <f>MID(TEXT('入力シート'!$D15,"??????????0"),4,1)</f>
        <v> </v>
      </c>
      <c r="P28" s="178"/>
      <c r="Q28" s="177" t="str">
        <f>MID(TEXT('入力シート'!$D15,"??????????0"),5,1)</f>
        <v> </v>
      </c>
      <c r="R28" s="178"/>
      <c r="S28" s="193" t="str">
        <f>MID(TEXT('入力シート'!$D15,"??????????0"),6,1)</f>
        <v> </v>
      </c>
      <c r="T28" s="178"/>
      <c r="U28" s="177" t="str">
        <f>MID(TEXT('入力シート'!$D15,"??????????0"),7,1)</f>
        <v> </v>
      </c>
      <c r="V28" s="178"/>
      <c r="W28" s="177" t="str">
        <f>MID(TEXT('入力シート'!$D15,"??????????0"),8,1)</f>
        <v> </v>
      </c>
      <c r="X28" s="180"/>
      <c r="Y28" s="179" t="str">
        <f>MID(TEXT('入力シート'!$D15,"??????????0"),9,1)</f>
        <v> </v>
      </c>
      <c r="Z28" s="178"/>
      <c r="AA28" s="177" t="str">
        <f>MID(TEXT('入力シート'!$D15,"??????????0"),10,1)</f>
        <v> </v>
      </c>
      <c r="AB28" s="178"/>
      <c r="AC28" s="177" t="str">
        <f>MID(TEXT('入力シート'!$D15,"???????????"),11,1)</f>
        <v> </v>
      </c>
      <c r="AD28" s="192"/>
      <c r="AE28" s="10"/>
      <c r="AF28" s="9"/>
      <c r="AG28" s="184" t="s">
        <v>25</v>
      </c>
      <c r="AH28" s="185"/>
      <c r="AI28" s="185"/>
      <c r="AJ28" s="185"/>
      <c r="AK28" s="185"/>
      <c r="AL28" s="186" t="s">
        <v>26</v>
      </c>
      <c r="AM28" s="187"/>
      <c r="AN28" s="179" t="str">
        <f>MID(TEXT('入力シート'!$D15,"??????????0"),1,1)</f>
        <v> </v>
      </c>
      <c r="AO28" s="180"/>
      <c r="AP28" s="177" t="str">
        <f>MID(TEXT('入力シート'!$D15,"??????????0"),2,1)</f>
        <v> </v>
      </c>
      <c r="AQ28" s="178"/>
      <c r="AR28" s="179" t="str">
        <f>MID(TEXT('入力シート'!$D15,"??????????0"),3,1)</f>
        <v> </v>
      </c>
      <c r="AS28" s="178"/>
      <c r="AT28" s="177" t="str">
        <f>MID(TEXT('入力シート'!$D15,"??????????0"),4,1)</f>
        <v> </v>
      </c>
      <c r="AU28" s="178"/>
      <c r="AV28" s="177" t="str">
        <f>MID(TEXT('入力シート'!$D15,"??????????0"),5,1)</f>
        <v> </v>
      </c>
      <c r="AW28" s="178"/>
      <c r="AX28" s="193" t="str">
        <f>MID(TEXT('入力シート'!$D15,"??????????0"),6,1)</f>
        <v> </v>
      </c>
      <c r="AY28" s="178"/>
      <c r="AZ28" s="177" t="str">
        <f>MID(TEXT('入力シート'!$D15,"??????????0"),7,1)</f>
        <v> </v>
      </c>
      <c r="BA28" s="178"/>
      <c r="BB28" s="177" t="str">
        <f>MID(TEXT('入力シート'!$D15,"??????????0"),8,1)</f>
        <v> </v>
      </c>
      <c r="BC28" s="180"/>
      <c r="BD28" s="179" t="str">
        <f>MID(TEXT('入力シート'!$D15,"??????????0"),9,1)</f>
        <v> </v>
      </c>
      <c r="BE28" s="178"/>
      <c r="BF28" s="177" t="str">
        <f>MID(TEXT('入力シート'!$D15,"??????????0"),10,1)</f>
        <v> </v>
      </c>
      <c r="BG28" s="178"/>
      <c r="BH28" s="177" t="str">
        <f>MID(TEXT('入力シート'!$D15,"???????????"),11,1)</f>
        <v> </v>
      </c>
      <c r="BI28" s="192"/>
      <c r="BJ28" s="10"/>
      <c r="BK28" s="9"/>
      <c r="BL28" s="184" t="s">
        <v>25</v>
      </c>
      <c r="BM28" s="185"/>
      <c r="BN28" s="185"/>
      <c r="BO28" s="185"/>
      <c r="BP28" s="185"/>
      <c r="BQ28" s="186" t="s">
        <v>26</v>
      </c>
      <c r="BR28" s="187"/>
      <c r="BS28" s="179" t="str">
        <f>MID(TEXT('入力シート'!$D15,"??????????0"),1,1)</f>
        <v> </v>
      </c>
      <c r="BT28" s="180"/>
      <c r="BU28" s="177" t="str">
        <f>MID(TEXT('入力シート'!$D15,"??????????0"),2,1)</f>
        <v> </v>
      </c>
      <c r="BV28" s="178"/>
      <c r="BW28" s="179" t="str">
        <f>MID(TEXT('入力シート'!$D15,"??????????0"),3,1)</f>
        <v> </v>
      </c>
      <c r="BX28" s="178"/>
      <c r="BY28" s="177" t="str">
        <f>MID(TEXT('入力シート'!$D15,"??????????0"),4,1)</f>
        <v> </v>
      </c>
      <c r="BZ28" s="178"/>
      <c r="CA28" s="177" t="str">
        <f>MID(TEXT('入力シート'!$D15,"??????????0"),5,1)</f>
        <v> </v>
      </c>
      <c r="CB28" s="178"/>
      <c r="CC28" s="193" t="str">
        <f>MID(TEXT('入力シート'!$D15,"??????????0"),6,1)</f>
        <v> </v>
      </c>
      <c r="CD28" s="178"/>
      <c r="CE28" s="177" t="str">
        <f>MID(TEXT('入力シート'!$D15,"??????????0"),7,1)</f>
        <v> </v>
      </c>
      <c r="CF28" s="178"/>
      <c r="CG28" s="177" t="str">
        <f>MID(TEXT('入力シート'!$D15,"??????????0"),8,1)</f>
        <v> </v>
      </c>
      <c r="CH28" s="180"/>
      <c r="CI28" s="179" t="str">
        <f>MID(TEXT('入力シート'!$D15,"??????????0"),9,1)</f>
        <v> </v>
      </c>
      <c r="CJ28" s="178"/>
      <c r="CK28" s="177" t="str">
        <f>MID(TEXT('入力シート'!$D15,"??????????0"),10,1)</f>
        <v> </v>
      </c>
      <c r="CL28" s="178"/>
      <c r="CM28" s="177" t="str">
        <f>MID(TEXT('入力シート'!$D15,"???????????"),11,1)</f>
        <v> </v>
      </c>
      <c r="CN28" s="192"/>
      <c r="CO28" s="10"/>
      <c r="CP28" s="137"/>
    </row>
    <row r="29" spans="1:94" ht="18.75" customHeight="1">
      <c r="A29" s="60"/>
      <c r="B29" s="248" t="s">
        <v>27</v>
      </c>
      <c r="C29" s="170"/>
      <c r="D29" s="170"/>
      <c r="E29" s="229" t="str">
        <f>'入力シート'!C9</f>
        <v>令和</v>
      </c>
      <c r="F29" s="230"/>
      <c r="G29" s="169">
        <f>'入力シート'!$D$9</f>
        <v>0</v>
      </c>
      <c r="H29" s="169"/>
      <c r="I29" s="21" t="s">
        <v>42</v>
      </c>
      <c r="J29" s="169">
        <f>'入力シート'!$F$9</f>
        <v>0</v>
      </c>
      <c r="K29" s="169"/>
      <c r="L29" s="22" t="s">
        <v>43</v>
      </c>
      <c r="M29" s="169">
        <f>'入力シート'!$H$9</f>
        <v>0</v>
      </c>
      <c r="N29" s="169"/>
      <c r="O29" s="23" t="s">
        <v>80</v>
      </c>
      <c r="P29" s="171" t="s">
        <v>28</v>
      </c>
      <c r="Q29" s="172"/>
      <c r="R29" s="160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2"/>
      <c r="AE29" s="10"/>
      <c r="AF29" s="9"/>
      <c r="AG29" s="170" t="s">
        <v>27</v>
      </c>
      <c r="AH29" s="170"/>
      <c r="AI29" s="170"/>
      <c r="AJ29" s="229" t="str">
        <f>E29</f>
        <v>令和</v>
      </c>
      <c r="AK29" s="230"/>
      <c r="AL29" s="169">
        <f>'入力シート'!$D$9</f>
        <v>0</v>
      </c>
      <c r="AM29" s="169"/>
      <c r="AN29" s="21" t="s">
        <v>42</v>
      </c>
      <c r="AO29" s="169">
        <f>'入力シート'!$F$9</f>
        <v>0</v>
      </c>
      <c r="AP29" s="169"/>
      <c r="AQ29" s="22" t="s">
        <v>43</v>
      </c>
      <c r="AR29" s="169">
        <f>'入力シート'!$H$9</f>
        <v>0</v>
      </c>
      <c r="AS29" s="169"/>
      <c r="AT29" s="23" t="s">
        <v>80</v>
      </c>
      <c r="AU29" s="171" t="s">
        <v>28</v>
      </c>
      <c r="AV29" s="172"/>
      <c r="AW29" s="160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2"/>
      <c r="BJ29" s="10"/>
      <c r="BK29" s="9"/>
      <c r="BL29" s="170" t="s">
        <v>27</v>
      </c>
      <c r="BM29" s="170"/>
      <c r="BN29" s="170"/>
      <c r="BO29" s="229" t="str">
        <f>E29</f>
        <v>令和</v>
      </c>
      <c r="BP29" s="230"/>
      <c r="BQ29" s="169">
        <f>'入力シート'!$D$9</f>
        <v>0</v>
      </c>
      <c r="BR29" s="169"/>
      <c r="BS29" s="21" t="s">
        <v>42</v>
      </c>
      <c r="BT29" s="169">
        <f>'入力シート'!$F$9</f>
        <v>0</v>
      </c>
      <c r="BU29" s="169"/>
      <c r="BV29" s="22" t="s">
        <v>43</v>
      </c>
      <c r="BW29" s="169">
        <f>'入力シート'!$H$9</f>
        <v>0</v>
      </c>
      <c r="BX29" s="169"/>
      <c r="BY29" s="23" t="s">
        <v>80</v>
      </c>
      <c r="BZ29" s="171" t="s">
        <v>28</v>
      </c>
      <c r="CA29" s="172"/>
      <c r="CB29" s="160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2"/>
      <c r="CO29" s="10"/>
      <c r="CP29" s="137"/>
    </row>
    <row r="30" spans="1:94" ht="18.75" customHeight="1">
      <c r="A30" s="9"/>
      <c r="B30" s="136"/>
      <c r="C30" s="136"/>
      <c r="D30" s="136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173"/>
      <c r="Q30" s="174"/>
      <c r="R30" s="163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64"/>
      <c r="AE30" s="10"/>
      <c r="AF30" s="9"/>
      <c r="AG30" s="200" t="s">
        <v>29</v>
      </c>
      <c r="AH30" s="201"/>
      <c r="AI30" s="225"/>
      <c r="AJ30" s="224" t="s">
        <v>30</v>
      </c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173"/>
      <c r="AV30" s="174"/>
      <c r="AW30" s="163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64"/>
      <c r="BJ30" s="10"/>
      <c r="BK30" s="9"/>
      <c r="BL30" s="168" t="s">
        <v>33</v>
      </c>
      <c r="BM30" s="168"/>
      <c r="BN30" s="155"/>
      <c r="BO30" s="150" t="s">
        <v>122</v>
      </c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73"/>
      <c r="CA30" s="174"/>
      <c r="CB30" s="163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64"/>
      <c r="CO30" s="10"/>
      <c r="CP30" s="137"/>
    </row>
    <row r="31" spans="1:94" ht="18.75" customHeight="1">
      <c r="A31" s="9"/>
      <c r="B31" s="136"/>
      <c r="C31" s="136"/>
      <c r="D31" s="136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173"/>
      <c r="Q31" s="174"/>
      <c r="R31" s="163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64"/>
      <c r="AE31" s="10"/>
      <c r="AF31" s="9"/>
      <c r="AG31" s="226"/>
      <c r="AH31" s="227"/>
      <c r="AI31" s="228"/>
      <c r="AJ31" s="224" t="s">
        <v>19</v>
      </c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173"/>
      <c r="AV31" s="174"/>
      <c r="AW31" s="163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64"/>
      <c r="BJ31" s="10"/>
      <c r="BK31" s="9"/>
      <c r="BL31" s="155"/>
      <c r="BM31" s="155"/>
      <c r="BN31" s="155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73"/>
      <c r="CA31" s="174"/>
      <c r="CB31" s="163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64"/>
      <c r="CO31" s="10"/>
      <c r="CP31" s="137"/>
    </row>
    <row r="32" spans="1:94" ht="12" customHeight="1">
      <c r="A32" s="9"/>
      <c r="B32" s="159" t="s">
        <v>137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73"/>
      <c r="Q32" s="174"/>
      <c r="R32" s="163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64"/>
      <c r="AE32" s="10"/>
      <c r="AF32" s="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73"/>
      <c r="AV32" s="174"/>
      <c r="AW32" s="163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64"/>
      <c r="BJ32" s="10"/>
      <c r="BK32" s="9"/>
      <c r="BL32" s="155" t="s">
        <v>31</v>
      </c>
      <c r="BM32" s="155"/>
      <c r="BN32" s="155"/>
      <c r="BO32" s="156" t="s">
        <v>123</v>
      </c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73"/>
      <c r="CA32" s="174"/>
      <c r="CB32" s="163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64"/>
      <c r="CO32" s="10"/>
      <c r="CP32" s="137"/>
    </row>
    <row r="33" spans="1:94" ht="12" customHeight="1">
      <c r="A33" s="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73"/>
      <c r="Q33" s="174"/>
      <c r="R33" s="163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64"/>
      <c r="AE33" s="10"/>
      <c r="AF33" s="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73"/>
      <c r="AV33" s="174"/>
      <c r="AW33" s="163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64"/>
      <c r="BJ33" s="10"/>
      <c r="BK33" s="9"/>
      <c r="BL33" s="155"/>
      <c r="BM33" s="155"/>
      <c r="BN33" s="155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73"/>
      <c r="CA33" s="174"/>
      <c r="CB33" s="163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64"/>
      <c r="CO33" s="10"/>
      <c r="CP33" s="137"/>
    </row>
    <row r="34" spans="1:94" ht="15" customHeight="1">
      <c r="A34" s="9"/>
      <c r="B34" s="151" t="s">
        <v>32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2"/>
      <c r="P34" s="173"/>
      <c r="Q34" s="174"/>
      <c r="R34" s="163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64"/>
      <c r="AE34" s="10"/>
      <c r="AF34" s="9"/>
      <c r="AG34" s="153" t="s">
        <v>138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4"/>
      <c r="AU34" s="173"/>
      <c r="AV34" s="174"/>
      <c r="AW34" s="163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64"/>
      <c r="BJ34" s="10"/>
      <c r="BK34" s="9"/>
      <c r="BL34" s="155"/>
      <c r="BM34" s="155"/>
      <c r="BN34" s="155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73"/>
      <c r="CA34" s="174"/>
      <c r="CB34" s="163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64"/>
      <c r="CO34" s="10"/>
      <c r="CP34" s="137"/>
    </row>
    <row r="35" spans="1:94" ht="15" customHeight="1" thickBot="1">
      <c r="A35" s="9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2"/>
      <c r="P35" s="175"/>
      <c r="Q35" s="176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  <c r="AE35" s="10"/>
      <c r="AF35" s="9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4"/>
      <c r="AU35" s="175"/>
      <c r="AV35" s="176"/>
      <c r="AW35" s="165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7"/>
      <c r="BJ35" s="10"/>
      <c r="BK35" s="9"/>
      <c r="BL35" s="157" t="s">
        <v>124</v>
      </c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8"/>
      <c r="BZ35" s="175"/>
      <c r="CA35" s="176"/>
      <c r="CB35" s="165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7"/>
      <c r="CO35" s="10"/>
      <c r="CP35" s="137"/>
    </row>
    <row r="36" spans="1:94" ht="11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  <c r="AF36" s="24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24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6"/>
      <c r="CP36" s="138"/>
    </row>
    <row r="37" spans="2:100" ht="12" thickBot="1">
      <c r="B37" s="139" t="s">
        <v>82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40"/>
      <c r="CP37" s="11"/>
      <c r="CQ37" s="12"/>
      <c r="CR37" s="12"/>
      <c r="CS37" s="12"/>
      <c r="CT37" s="12"/>
      <c r="CU37" s="12"/>
      <c r="CV37" s="12"/>
    </row>
    <row r="38" spans="23:100" ht="12" thickTop="1">
      <c r="W38" s="141" t="s">
        <v>121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CP38" s="9"/>
      <c r="CQ38" s="14"/>
      <c r="CR38" s="14"/>
      <c r="CS38" s="14"/>
      <c r="CT38" s="14"/>
      <c r="CU38" s="14"/>
      <c r="CV38" s="14"/>
    </row>
    <row r="39" spans="23:100" ht="11.25">
      <c r="W39" s="144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6"/>
      <c r="CP39" s="9"/>
      <c r="CQ39" s="14"/>
      <c r="CR39" s="14"/>
      <c r="CS39" s="14"/>
      <c r="CT39" s="14"/>
      <c r="CU39" s="14"/>
      <c r="CV39" s="14"/>
    </row>
    <row r="40" spans="23:100" ht="11.25">
      <c r="W40" s="144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6"/>
      <c r="CP40" s="9"/>
      <c r="CQ40" s="14"/>
      <c r="CR40" s="14"/>
      <c r="CS40" s="14"/>
      <c r="CT40" s="14"/>
      <c r="CU40" s="14"/>
      <c r="CV40" s="14"/>
    </row>
    <row r="41" spans="23:100" ht="12" thickBot="1">
      <c r="W41" s="147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9"/>
      <c r="CP41" s="9"/>
      <c r="CQ41" s="14"/>
      <c r="CR41" s="14"/>
      <c r="CS41" s="14"/>
      <c r="CT41" s="14"/>
      <c r="CU41" s="14"/>
      <c r="CV41" s="14"/>
    </row>
    <row r="42" spans="94:100" ht="12" thickTop="1">
      <c r="CP42" s="9"/>
      <c r="CQ42" s="14"/>
      <c r="CR42" s="14"/>
      <c r="CS42" s="14"/>
      <c r="CT42" s="14"/>
      <c r="CU42" s="14"/>
      <c r="CV42" s="14"/>
    </row>
  </sheetData>
  <sheetProtection/>
  <mergeCells count="362">
    <mergeCell ref="I6:AB7"/>
    <mergeCell ref="AN6:BG7"/>
    <mergeCell ref="BS6:CL7"/>
    <mergeCell ref="E5:H6"/>
    <mergeCell ref="E7:H8"/>
    <mergeCell ref="AJ5:AM6"/>
    <mergeCell ref="AJ7:AM8"/>
    <mergeCell ref="BO5:BR6"/>
    <mergeCell ref="BO7:BR8"/>
    <mergeCell ref="AG7:AI8"/>
    <mergeCell ref="AS8:AW8"/>
    <mergeCell ref="BL5:BN6"/>
    <mergeCell ref="BU24:BV24"/>
    <mergeCell ref="CA24:CB24"/>
    <mergeCell ref="CC24:CD24"/>
    <mergeCell ref="CM24:CN24"/>
    <mergeCell ref="CE24:CF24"/>
    <mergeCell ref="CG24:CH24"/>
    <mergeCell ref="CI24:CJ24"/>
    <mergeCell ref="CK24:CL24"/>
    <mergeCell ref="BY24:BZ24"/>
    <mergeCell ref="BS23:BT23"/>
    <mergeCell ref="BU23:BV23"/>
    <mergeCell ref="BW23:BX23"/>
    <mergeCell ref="BY23:BZ23"/>
    <mergeCell ref="BS24:BT24"/>
    <mergeCell ref="BH24:BI24"/>
    <mergeCell ref="BD24:BE24"/>
    <mergeCell ref="BB23:BC23"/>
    <mergeCell ref="BD23:BE23"/>
    <mergeCell ref="BB24:BC24"/>
    <mergeCell ref="BL23:BP24"/>
    <mergeCell ref="BF23:BG23"/>
    <mergeCell ref="BH23:BI23"/>
    <mergeCell ref="BO29:BP29"/>
    <mergeCell ref="BQ29:BR29"/>
    <mergeCell ref="BL29:BN29"/>
    <mergeCell ref="M24:N24"/>
    <mergeCell ref="O24:P24"/>
    <mergeCell ref="Q24:R24"/>
    <mergeCell ref="S24:T24"/>
    <mergeCell ref="AG23:AK24"/>
    <mergeCell ref="AL23:AM24"/>
    <mergeCell ref="AN24:AO24"/>
    <mergeCell ref="CL12:CN17"/>
    <mergeCell ref="BM13:CK15"/>
    <mergeCell ref="BM16:CJ17"/>
    <mergeCell ref="BL19:BM19"/>
    <mergeCell ref="BR22:BS22"/>
    <mergeCell ref="BU22:BV22"/>
    <mergeCell ref="BX22:BY22"/>
    <mergeCell ref="BN20:CF20"/>
    <mergeCell ref="CG20:CN20"/>
    <mergeCell ref="BB19:BI19"/>
    <mergeCell ref="AM22:AN22"/>
    <mergeCell ref="AP22:AQ22"/>
    <mergeCell ref="AS22:AT22"/>
    <mergeCell ref="AI20:BA20"/>
    <mergeCell ref="BB20:BI20"/>
    <mergeCell ref="AG21:AU21"/>
    <mergeCell ref="AV21:BI21"/>
    <mergeCell ref="AG20:AH20"/>
    <mergeCell ref="E29:F29"/>
    <mergeCell ref="G29:H29"/>
    <mergeCell ref="J29:K29"/>
    <mergeCell ref="M29:N29"/>
    <mergeCell ref="U24:V24"/>
    <mergeCell ref="W24:X24"/>
    <mergeCell ref="M28:N28"/>
    <mergeCell ref="O25:P25"/>
    <mergeCell ref="W26:X26"/>
    <mergeCell ref="M27:N27"/>
    <mergeCell ref="B3:D4"/>
    <mergeCell ref="B5:D6"/>
    <mergeCell ref="B7:D8"/>
    <mergeCell ref="B2:D2"/>
    <mergeCell ref="H22:I22"/>
    <mergeCell ref="K22:L22"/>
    <mergeCell ref="B19:C19"/>
    <mergeCell ref="B20:C20"/>
    <mergeCell ref="C16:Z17"/>
    <mergeCell ref="C13:AA15"/>
    <mergeCell ref="B9:K9"/>
    <mergeCell ref="B10:K10"/>
    <mergeCell ref="L9:AD9"/>
    <mergeCell ref="L10:AD10"/>
    <mergeCell ref="G23:H24"/>
    <mergeCell ref="I25:J25"/>
    <mergeCell ref="K25:L25"/>
    <mergeCell ref="I24:J24"/>
    <mergeCell ref="K24:L24"/>
    <mergeCell ref="N22:O22"/>
    <mergeCell ref="B31:D31"/>
    <mergeCell ref="G28:H28"/>
    <mergeCell ref="B27:F27"/>
    <mergeCell ref="B28:F28"/>
    <mergeCell ref="B29:D29"/>
    <mergeCell ref="B30:D30"/>
    <mergeCell ref="E30:O30"/>
    <mergeCell ref="E31:O31"/>
    <mergeCell ref="O28:P28"/>
    <mergeCell ref="P29:Q35"/>
    <mergeCell ref="Q25:R25"/>
    <mergeCell ref="Q26:R26"/>
    <mergeCell ref="S25:T25"/>
    <mergeCell ref="U25:V25"/>
    <mergeCell ref="W25:X25"/>
    <mergeCell ref="S26:T26"/>
    <mergeCell ref="U26:V26"/>
    <mergeCell ref="B26:F26"/>
    <mergeCell ref="I26:J26"/>
    <mergeCell ref="O26:P26"/>
    <mergeCell ref="M25:N25"/>
    <mergeCell ref="M26:N26"/>
    <mergeCell ref="K26:L26"/>
    <mergeCell ref="G26:H26"/>
    <mergeCell ref="U23:V23"/>
    <mergeCell ref="Y23:Z23"/>
    <mergeCell ref="S23:T23"/>
    <mergeCell ref="B25:F25"/>
    <mergeCell ref="W23:X23"/>
    <mergeCell ref="O23:P23"/>
    <mergeCell ref="M23:N23"/>
    <mergeCell ref="Q23:R23"/>
    <mergeCell ref="I23:J23"/>
    <mergeCell ref="K23:L23"/>
    <mergeCell ref="AC26:AD26"/>
    <mergeCell ref="AC23:AD23"/>
    <mergeCell ref="AA25:AB25"/>
    <mergeCell ref="AC25:AD25"/>
    <mergeCell ref="Y25:Z25"/>
    <mergeCell ref="Y26:Z26"/>
    <mergeCell ref="AA26:AB26"/>
    <mergeCell ref="AA23:AB23"/>
    <mergeCell ref="Y24:Z24"/>
    <mergeCell ref="AA24:AB24"/>
    <mergeCell ref="U27:V27"/>
    <mergeCell ref="Y27:Z27"/>
    <mergeCell ref="W27:X27"/>
    <mergeCell ref="I27:J27"/>
    <mergeCell ref="K27:L27"/>
    <mergeCell ref="O27:P27"/>
    <mergeCell ref="Q27:R27"/>
    <mergeCell ref="Q28:R28"/>
    <mergeCell ref="S28:T28"/>
    <mergeCell ref="U28:V28"/>
    <mergeCell ref="AA28:AB28"/>
    <mergeCell ref="W28:X28"/>
    <mergeCell ref="Y28:Z28"/>
    <mergeCell ref="B18:AD18"/>
    <mergeCell ref="B11:AD11"/>
    <mergeCell ref="G25:H25"/>
    <mergeCell ref="AA27:AB27"/>
    <mergeCell ref="AC27:AD27"/>
    <mergeCell ref="B23:F24"/>
    <mergeCell ref="Q21:AD21"/>
    <mergeCell ref="D20:V20"/>
    <mergeCell ref="D19:V19"/>
    <mergeCell ref="S27:T27"/>
    <mergeCell ref="I28:J28"/>
    <mergeCell ref="K28:L28"/>
    <mergeCell ref="G27:H27"/>
    <mergeCell ref="W4:X5"/>
    <mergeCell ref="W19:AD19"/>
    <mergeCell ref="W20:AD20"/>
    <mergeCell ref="B21:P21"/>
    <mergeCell ref="AB12:AD17"/>
    <mergeCell ref="AC24:AD24"/>
    <mergeCell ref="AC28:AD28"/>
    <mergeCell ref="AG2:AI2"/>
    <mergeCell ref="AG3:AI4"/>
    <mergeCell ref="AG11:BI11"/>
    <mergeCell ref="AG18:BI18"/>
    <mergeCell ref="BB4:BC5"/>
    <mergeCell ref="AG9:AP9"/>
    <mergeCell ref="AQ9:BI9"/>
    <mergeCell ref="AG10:AP10"/>
    <mergeCell ref="AQ10:BI10"/>
    <mergeCell ref="AG5:AI6"/>
    <mergeCell ref="BG12:BI17"/>
    <mergeCell ref="AH13:BF15"/>
    <mergeCell ref="AH16:BE17"/>
    <mergeCell ref="AG19:AH19"/>
    <mergeCell ref="AI19:BA19"/>
    <mergeCell ref="AG25:AK25"/>
    <mergeCell ref="AL25:AM25"/>
    <mergeCell ref="AN25:AO25"/>
    <mergeCell ref="AP25:AQ25"/>
    <mergeCell ref="AZ25:BA25"/>
    <mergeCell ref="AR23:AS23"/>
    <mergeCell ref="AT24:AU24"/>
    <mergeCell ref="AV24:AW24"/>
    <mergeCell ref="AP24:AQ24"/>
    <mergeCell ref="AN23:AO23"/>
    <mergeCell ref="AP23:AQ23"/>
    <mergeCell ref="AR24:AS24"/>
    <mergeCell ref="BH25:BI25"/>
    <mergeCell ref="BF26:BG26"/>
    <mergeCell ref="AX24:AY24"/>
    <mergeCell ref="AZ24:BA24"/>
    <mergeCell ref="AT23:AU23"/>
    <mergeCell ref="AV23:AW23"/>
    <mergeCell ref="AX23:AY23"/>
    <mergeCell ref="AZ23:BA23"/>
    <mergeCell ref="BF24:BG24"/>
    <mergeCell ref="BB25:BC25"/>
    <mergeCell ref="AP26:AQ26"/>
    <mergeCell ref="AR26:AS26"/>
    <mergeCell ref="AT26:AU26"/>
    <mergeCell ref="BF25:BG25"/>
    <mergeCell ref="AR25:AS25"/>
    <mergeCell ref="AT25:AU25"/>
    <mergeCell ref="AV25:AW25"/>
    <mergeCell ref="AX25:AY25"/>
    <mergeCell ref="BD25:BE25"/>
    <mergeCell ref="AV26:AW26"/>
    <mergeCell ref="AX26:AY26"/>
    <mergeCell ref="AZ26:BA26"/>
    <mergeCell ref="AG27:AK27"/>
    <mergeCell ref="AL27:AM27"/>
    <mergeCell ref="AN27:AO27"/>
    <mergeCell ref="AP27:AQ27"/>
    <mergeCell ref="AG26:AK26"/>
    <mergeCell ref="AL26:AM26"/>
    <mergeCell ref="AN26:AO26"/>
    <mergeCell ref="AR28:AS28"/>
    <mergeCell ref="AT28:AU28"/>
    <mergeCell ref="AV28:AW28"/>
    <mergeCell ref="BD27:BE27"/>
    <mergeCell ref="BB26:BC26"/>
    <mergeCell ref="BD26:BE26"/>
    <mergeCell ref="AR27:AS27"/>
    <mergeCell ref="AT27:AU27"/>
    <mergeCell ref="AV27:AW27"/>
    <mergeCell ref="AX27:AY27"/>
    <mergeCell ref="AG30:AI31"/>
    <mergeCell ref="AJ29:AK29"/>
    <mergeCell ref="AO29:AP29"/>
    <mergeCell ref="AR29:AS29"/>
    <mergeCell ref="BH28:BI28"/>
    <mergeCell ref="BH27:BI27"/>
    <mergeCell ref="AG28:AK28"/>
    <mergeCell ref="AL28:AM28"/>
    <mergeCell ref="AN28:AO28"/>
    <mergeCell ref="AP28:AQ28"/>
    <mergeCell ref="AX28:AY28"/>
    <mergeCell ref="AZ28:BA28"/>
    <mergeCell ref="AZ27:BA27"/>
    <mergeCell ref="CA23:CB23"/>
    <mergeCell ref="BD28:BE28"/>
    <mergeCell ref="BH26:BI26"/>
    <mergeCell ref="BF27:BG27"/>
    <mergeCell ref="BF28:BG28"/>
    <mergeCell ref="BB27:BC27"/>
    <mergeCell ref="BB28:BC28"/>
    <mergeCell ref="BL2:BN2"/>
    <mergeCell ref="BL3:BN4"/>
    <mergeCell ref="CG4:CH5"/>
    <mergeCell ref="CG19:CN19"/>
    <mergeCell ref="BL9:BU9"/>
    <mergeCell ref="BL18:CN18"/>
    <mergeCell ref="BN19:CF19"/>
    <mergeCell ref="BL10:BU10"/>
    <mergeCell ref="BV10:CN10"/>
    <mergeCell ref="BL11:CN11"/>
    <mergeCell ref="CI23:CJ23"/>
    <mergeCell ref="CK23:CL23"/>
    <mergeCell ref="BL21:BZ21"/>
    <mergeCell ref="CA21:CN21"/>
    <mergeCell ref="BL20:BM20"/>
    <mergeCell ref="CM23:CN23"/>
    <mergeCell ref="CC23:CD23"/>
    <mergeCell ref="CE23:CF23"/>
    <mergeCell ref="BQ23:BR24"/>
    <mergeCell ref="BW24:BX24"/>
    <mergeCell ref="BL25:BP25"/>
    <mergeCell ref="BQ25:BR25"/>
    <mergeCell ref="BS25:BT25"/>
    <mergeCell ref="BU25:BV25"/>
    <mergeCell ref="BW25:BX25"/>
    <mergeCell ref="BY25:BZ25"/>
    <mergeCell ref="CG23:CH23"/>
    <mergeCell ref="CM26:CN26"/>
    <mergeCell ref="CM25:CN25"/>
    <mergeCell ref="CC25:CD25"/>
    <mergeCell ref="CE25:CF25"/>
    <mergeCell ref="CG25:CH25"/>
    <mergeCell ref="CI25:CJ25"/>
    <mergeCell ref="CI26:CJ26"/>
    <mergeCell ref="CK25:CL25"/>
    <mergeCell ref="CK26:CL26"/>
    <mergeCell ref="CG26:CH26"/>
    <mergeCell ref="CA25:CB25"/>
    <mergeCell ref="BW27:BX27"/>
    <mergeCell ref="BY27:BZ27"/>
    <mergeCell ref="CA27:CB27"/>
    <mergeCell ref="CG27:CH27"/>
    <mergeCell ref="BL26:BP26"/>
    <mergeCell ref="BQ26:BR26"/>
    <mergeCell ref="BS26:BT26"/>
    <mergeCell ref="BU26:BV26"/>
    <mergeCell ref="CC26:CD26"/>
    <mergeCell ref="CE26:CF26"/>
    <mergeCell ref="BW26:BX26"/>
    <mergeCell ref="BY26:BZ26"/>
    <mergeCell ref="CA26:CB26"/>
    <mergeCell ref="CM28:CN28"/>
    <mergeCell ref="CM27:CN27"/>
    <mergeCell ref="CC28:CD28"/>
    <mergeCell ref="CE28:CF28"/>
    <mergeCell ref="CE27:CF27"/>
    <mergeCell ref="CG28:CH28"/>
    <mergeCell ref="CI27:CJ27"/>
    <mergeCell ref="CK27:CL27"/>
    <mergeCell ref="CC27:CD27"/>
    <mergeCell ref="CK28:CL28"/>
    <mergeCell ref="BL27:BP27"/>
    <mergeCell ref="BQ27:BR27"/>
    <mergeCell ref="BL28:BP28"/>
    <mergeCell ref="BQ28:BR28"/>
    <mergeCell ref="BS27:BT27"/>
    <mergeCell ref="BU27:BV27"/>
    <mergeCell ref="BZ29:CA35"/>
    <mergeCell ref="CA28:CB28"/>
    <mergeCell ref="BT29:BU29"/>
    <mergeCell ref="BW29:BX29"/>
    <mergeCell ref="CB29:CN35"/>
    <mergeCell ref="BW28:BX28"/>
    <mergeCell ref="BY28:BZ28"/>
    <mergeCell ref="CI28:CJ28"/>
    <mergeCell ref="BS28:BT28"/>
    <mergeCell ref="BU28:BV28"/>
    <mergeCell ref="B32:O33"/>
    <mergeCell ref="R29:AD35"/>
    <mergeCell ref="BL30:BN31"/>
    <mergeCell ref="AL29:AM29"/>
    <mergeCell ref="AG29:AI29"/>
    <mergeCell ref="AU29:AV35"/>
    <mergeCell ref="AW29:BI35"/>
    <mergeCell ref="AJ30:AT30"/>
    <mergeCell ref="AJ31:AT31"/>
    <mergeCell ref="AG32:AT33"/>
    <mergeCell ref="CP2:CP36"/>
    <mergeCell ref="B37:CO37"/>
    <mergeCell ref="W38:BP41"/>
    <mergeCell ref="BO30:BY31"/>
    <mergeCell ref="B34:O35"/>
    <mergeCell ref="AG34:AT35"/>
    <mergeCell ref="Q22:V22"/>
    <mergeCell ref="BL32:BN34"/>
    <mergeCell ref="BO32:BY34"/>
    <mergeCell ref="BL35:BY35"/>
    <mergeCell ref="W22:AC22"/>
    <mergeCell ref="AV22:BA22"/>
    <mergeCell ref="BB22:BH22"/>
    <mergeCell ref="CA22:CF22"/>
    <mergeCell ref="CG22:CM22"/>
    <mergeCell ref="AB3:AC4"/>
    <mergeCell ref="BG3:BH4"/>
    <mergeCell ref="CL3:CM4"/>
    <mergeCell ref="BL7:BN8"/>
    <mergeCell ref="BV9:CN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256180</dc:creator>
  <cp:keywords/>
  <dc:description/>
  <cp:lastModifiedBy>Administrator</cp:lastModifiedBy>
  <cp:lastPrinted>2022-09-01T01:13:43Z</cp:lastPrinted>
  <dcterms:created xsi:type="dcterms:W3CDTF">2011-01-14T01:51:52Z</dcterms:created>
  <dcterms:modified xsi:type="dcterms:W3CDTF">2022-10-06T01:18:49Z</dcterms:modified>
  <cp:category/>
  <cp:version/>
  <cp:contentType/>
  <cp:contentStatus/>
</cp:coreProperties>
</file>