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<sst xmlns="http://schemas.openxmlformats.org/spreadsheetml/2006/main" xmlns:r="http://schemas.openxmlformats.org/officeDocument/2006/relationships" count="570" uniqueCount="570">
  <si>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</si>
  <si>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</si>
  <si>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</si>
  <si>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</si>
  <si>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</si>
  <si>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</si>
  <si>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</si>
  <si>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</si>
  <si>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</si>
  <si>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</si>
  <si>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</si>
  <si>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</si>
  <si>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</si>
  <si>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</si>
  <si>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</si>
  <si>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</si>
  <si>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</si>
  <si>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</si>
  <si>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</si>
  <si>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</si>
  <si>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</si>
  <si>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</si>
  <si>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</si>
  <si>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</si>
  <si>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</si>
  <si>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</si>
  <si>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</si>
  <si>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</si>
  <si>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</si>
  <si>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</si>
  <si>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</si>
  <si>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</si>
  <si>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</si>
  <si>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</si>
  <si>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</si>
  <si>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</si>
  <si>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</si>
  <si>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</si>
  <si>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</si>
  <si>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</si>
  <si>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</si>
  <si>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</si>
  <si>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</si>
  <si>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</si>
  <si>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</si>
  <si>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</si>
  <si>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</si>
  <si>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</si>
  <si>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</si>
  <si>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</si>
  <si>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</si>
  <si>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</si>
  <si>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</si>
  <si>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</si>
  <si>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</si>
  <si>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</si>
  <si>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</si>
  <si>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</si>
  <si>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</si>
  <si>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</si>
  <si>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</si>
  <si>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</si>
  <si>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</si>
  <si>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</si>
  <si>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</si>
  <si>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</si>
  <si>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</si>
  <si>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</si>
  <si>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</si>
  <si>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</si>
  <si>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</si>
  <si>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</si>
  <si>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</si>
  <si>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</si>
  <si>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</si>
  <si>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</si>
  <si>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</si>
  <si>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</si>
  <si>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</si>
  <si>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</si>
  <si>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</si>
  <si>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</si>
  <si>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</si>
  <si>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</si>
  <si>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</si>
  <si>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</si>
  <si>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</si>
  <si>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</si>
  <si>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</si>
  <si>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</si>
  <si>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</si>
  <si>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</si>
  <si>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</si>
  <si>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</si>
  <si>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</si>
  <si>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</si>
  <si>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</si>
  <si>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</si>
  <si>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</si>
  <si>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</si>
  <si>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</si>
  <si>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</si>
  <si>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</si>
  <si>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</si>
  <si>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</si>
  <si>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</si>
  <si>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</si>
  <si>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</si>
  <si>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</si>
  <si>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</si>
  <si>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観音寺市</t>
  </si>
  <si>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</si>
  <si>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</si>
  <si>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</si>
  <si>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</si>
  <si>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</si>
  <si>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</si>
  <si>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</si>
  <si>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</si>
  <si>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</si>
  <si>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</si>
  <si>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</si>
  <si>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</si>
  <si>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</si>
  <si>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</si>
  <si>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</si>
  <si>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</si>
  <si>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</si>
  <si>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</si>
  <si>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</si>
  <si>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</si>
  <si>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</si>
  <si>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</si>
  <si>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</si>
  <si>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</si>
  <si>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</si>
  <si>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</si>
  <si>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</si>
  <si>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</si>
  <si>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</si>
  <si>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香川県</t>
  </si>
  <si>
    <t>市町村類型</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</si>
  <si>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</si>
  <si>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</si>
  <si>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Ⅱ－０</t>
  </si>
  <si>
    <t>指定団体等の指定状況</t>
  </si>
  <si>
    <t>歳出総額</t>
  </si>
  <si>
    <t>ゴルフ場利用税交付金</t>
  </si>
  <si>
    <t>寄附金</t>
  </si>
  <si>
    <t>令和3年度(千円)</t>
    <rPh sb="0" eb="2">
      <t>レイワ</t>
    </rPh>
    <rPh sb="3" eb="5">
      <t>ネンド</t>
    </rPh>
    <rPh sb="6" eb="8">
      <t>センエン</t>
    </rPh>
    <phoneticPr fontId="6"/>
  </si>
  <si>
    <t>香川県市町総合事務組合</t>
    <rPh sb="0" eb="3">
      <t>カガワケン</t>
    </rPh>
    <rPh sb="3" eb="5">
      <t>シチョウ</t>
    </rPh>
    <rPh sb="5" eb="7">
      <t>ソウゴウ</t>
    </rPh>
    <rPh sb="7" eb="9">
      <t>ジム</t>
    </rPh>
    <rPh sb="9" eb="11">
      <t>クミアイ</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</si>
  <si>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</si>
  <si>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</si>
  <si>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</si>
  <si>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</si>
  <si>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</si>
  <si>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</si>
  <si>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</si>
  <si>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</si>
  <si>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</si>
  <si>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</si>
  <si>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</si>
  <si>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</si>
  <si>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</si>
  <si>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</si>
  <si>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</si>
  <si>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</si>
  <si>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</si>
  <si>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</si>
  <si>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</si>
  <si>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</si>
  <si>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</si>
  <si>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</si>
  <si>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</si>
  <si>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</si>
  <si>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</si>
  <si>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</si>
  <si>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</si>
  <si>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</si>
  <si>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</si>
  <si>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</si>
  <si>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</si>
  <si>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</si>
  <si>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</si>
  <si>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</si>
  <si>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</si>
  <si>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</si>
  <si>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</si>
  <si>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</si>
  <si>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</si>
  <si>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</si>
  <si>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</si>
  <si>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6"/>
  </si>
  <si>
    <r>
      <t xml:space="preserve">増減率 </t>
    </r>
    <r>
      <rPr>
        <sz val="9"/>
        <color indexed="8"/>
        <rFont val="ＭＳ ゴシック"/>
      </rPr>
      <t xml:space="preserve"> (％)</t>
    </r>
    <rPh sb="0" eb="2">
      <t>ゾウゲン</t>
    </rPh>
    <rPh sb="2" eb="3">
      <t>リツ</t>
    </rPh>
    <phoneticPr fontId="6"/>
  </si>
  <si>
    <t>歳出合計</t>
  </si>
  <si>
    <t>-3.3</t>
  </si>
  <si>
    <t>令和3年度</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</si>
  <si>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</si>
  <si>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</si>
  <si>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</si>
  <si>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</si>
  <si>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</si>
  <si>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</si>
  <si>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</si>
  <si>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</si>
  <si>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</si>
  <si>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</si>
  <si>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</si>
  <si>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</si>
  <si>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</si>
  <si>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</si>
  <si>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</si>
  <si>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</si>
  <si>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</si>
  <si>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</si>
  <si>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</si>
  <si>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</si>
  <si>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</si>
  <si>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</si>
  <si>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</si>
  <si>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</si>
  <si>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</si>
  <si>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</si>
  <si>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</si>
  <si>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</si>
  <si>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</si>
  <si>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</si>
  <si>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</si>
  <si>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-1.3</t>
  </si>
  <si>
    <t>現年</t>
    <rPh sb="0" eb="1">
      <t>ゲン</t>
    </rPh>
    <rPh sb="1" eb="2">
      <t>ネン</t>
    </rPh>
    <phoneticPr fontId="6"/>
  </si>
  <si>
    <t xml:space="preserve"> H30</t>
  </si>
  <si>
    <t>-1.2</t>
  </si>
  <si>
    <t>当該団体（円）</t>
    <rPh sb="0" eb="2">
      <t>トウガイ</t>
    </rPh>
    <rPh sb="2" eb="4">
      <t>ダンタイ</t>
    </rPh>
    <rPh sb="5" eb="6">
      <t>エン</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</si>
  <si>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</si>
  <si>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</si>
  <si>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</si>
  <si>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</si>
  <si>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</si>
  <si>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</si>
  <si>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</si>
  <si>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</si>
  <si>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</si>
  <si>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</si>
  <si>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</si>
  <si>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</si>
  <si>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</si>
  <si>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</si>
  <si>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</si>
  <si>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</si>
  <si>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</si>
  <si>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</si>
  <si>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</si>
  <si>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</si>
  <si>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</si>
  <si>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</si>
  <si>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</si>
  <si>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観音寺市土地開発公社</t>
    <rPh sb="0" eb="4">
      <t>カンオンジシ</t>
    </rPh>
    <rPh sb="4" eb="6">
      <t>トチ</t>
    </rPh>
    <rPh sb="6" eb="8">
      <t>カイハツ</t>
    </rPh>
    <rPh sb="8" eb="10">
      <t>コウシャ</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</si>
  <si>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</si>
  <si>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</si>
  <si>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</si>
  <si>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</si>
  <si>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</si>
  <si>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</si>
  <si>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</si>
  <si>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</si>
  <si>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</si>
  <si>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</si>
  <si>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</si>
  <si>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</si>
  <si>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</si>
  <si>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</si>
  <si>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</si>
  <si>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</si>
  <si>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</si>
  <si>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</si>
  <si>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</si>
  <si>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</si>
  <si>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</si>
  <si>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</si>
  <si>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</si>
  <si>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</si>
  <si>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</si>
  <si>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</si>
  <si>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</si>
  <si>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</si>
  <si>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</si>
  <si>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</si>
  <si>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</si>
  <si>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</si>
  <si>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</si>
  <si>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</si>
  <si>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</si>
  <si>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</si>
  <si>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</si>
  <si>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</si>
  <si>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</si>
  <si>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</si>
  <si>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</si>
  <si>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</si>
  <si>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</si>
  <si>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6"/>
  </si>
  <si>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</si>
  <si>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</si>
  <si>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</si>
  <si>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香川県観音寺市</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</si>
  <si>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</si>
  <si>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</si>
  <si>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</si>
  <si>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</si>
  <si>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</si>
  <si>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</si>
  <si>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</si>
  <si>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</si>
  <si>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</si>
  <si>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</si>
  <si>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</si>
  <si>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</si>
  <si>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</si>
  <si>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</si>
  <si>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</si>
  <si>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</si>
  <si>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</si>
  <si>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</si>
  <si>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</si>
  <si>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</si>
  <si>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</si>
  <si>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</si>
  <si>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</si>
  <si>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</si>
  <si>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</si>
  <si>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</si>
  <si>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</si>
  <si>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</si>
  <si>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</si>
  <si>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</si>
  <si>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</si>
  <si>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</si>
  <si>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</si>
  <si>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</si>
  <si>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</si>
  <si>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</si>
  <si>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</si>
  <si>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</si>
  <si>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</si>
  <si>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</si>
  <si>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</si>
  <si>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</si>
  <si>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</si>
  <si>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</si>
  <si>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</si>
  <si>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</si>
  <si>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</si>
  <si>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</si>
  <si>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</si>
  <si>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</si>
  <si>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</si>
  <si>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</si>
  <si>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</si>
  <si>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</si>
  <si>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</si>
  <si>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</si>
  <si>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</si>
  <si>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</si>
  <si>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</si>
  <si>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</si>
  <si>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</si>
  <si>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</si>
  <si>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</si>
  <si>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</si>
  <si>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</si>
  <si>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</si>
  <si>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</si>
  <si>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</si>
  <si>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</si>
  <si>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</si>
  <si>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</si>
  <si>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</si>
  <si>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</si>
  <si>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</si>
  <si>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</si>
  <si>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</si>
  <si>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</si>
  <si>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</si>
  <si>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</si>
  <si>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</si>
  <si>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</si>
  <si>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</si>
  <si>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</si>
  <si>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6"/>
  </si>
  <si>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</si>
  <si>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</si>
  <si>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</si>
  <si>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</si>
  <si>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</si>
  <si>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</si>
  <si>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出資比率12.5%</t>
    <rPh sb="0" eb="2">
      <t>シュッシ</t>
    </rPh>
    <rPh sb="2" eb="4">
      <t>ヒリツ</t>
    </rPh>
    <phoneticPr fontId="6"/>
  </si>
  <si>
    <t>令和2年度</t>
    <rPh sb="0" eb="2">
      <t>レイワ</t>
    </rPh>
    <rPh sb="4" eb="5">
      <t>ド</t>
    </rPh>
    <phoneticPr fontId="6"/>
  </si>
  <si>
    <t>　うち元金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</si>
  <si>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</si>
  <si>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</si>
  <si>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</si>
  <si>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</si>
  <si>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</si>
  <si>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</si>
  <si>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</si>
  <si>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</si>
  <si>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</si>
  <si>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</si>
  <si>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</si>
  <si>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</si>
  <si>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</si>
  <si>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</si>
  <si>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</si>
  <si>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</si>
  <si>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</si>
  <si>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</si>
  <si>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</si>
  <si>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</si>
  <si>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</si>
  <si>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</si>
  <si>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</si>
  <si>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</si>
  <si>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</si>
  <si>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</si>
  <si>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</si>
  <si>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</si>
  <si>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</si>
  <si>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</si>
  <si>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</si>
  <si>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</si>
  <si>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</si>
  <si>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</si>
  <si>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</si>
  <si>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 6.10</t>
  </si>
  <si>
    <t>国民健康保険</t>
  </si>
  <si>
    <t>　うち猶予特例債</t>
  </si>
  <si>
    <t>その他</t>
  </si>
  <si>
    <t>　うち臨時財政対策債</t>
  </si>
  <si>
    <t>歳入合計</t>
  </si>
  <si>
    <t>普通建設事業費</t>
  </si>
  <si>
    <t>文化振興基金</t>
    <rPh sb="0" eb="2">
      <t>ブンカ</t>
    </rPh>
    <rPh sb="2" eb="4">
      <t>シンコウ</t>
    </rPh>
    <rPh sb="4" eb="6">
      <t>キキン</t>
    </rPh>
    <phoneticPr fontId="6"/>
  </si>
  <si>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</si>
  <si>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</si>
  <si>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</si>
  <si>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</si>
  <si>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</si>
  <si>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</si>
  <si>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</si>
  <si>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</si>
  <si>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</si>
  <si>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</si>
  <si>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</si>
  <si>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</si>
  <si>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</si>
  <si>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</si>
  <si>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</si>
  <si>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介護予防サービス事業特別会計</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</si>
  <si>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</si>
  <si>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</si>
  <si>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</si>
  <si>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施設貸付事業特別会計</t>
  </si>
  <si>
    <t>算入公債費等の額</t>
    <rPh sb="0" eb="2">
      <t>サンニュウ</t>
    </rPh>
    <rPh sb="2" eb="4">
      <t>コウサイ</t>
    </rPh>
    <rPh sb="4" eb="5">
      <t>ヒ</t>
    </rPh>
    <rPh sb="5" eb="6">
      <t>トウ</t>
    </rPh>
    <rPh sb="7" eb="8">
      <t>ガク</t>
    </rPh>
    <phoneticPr fontId="6"/>
  </si>
  <si>
    <t>粟井坂瀬山林特別会計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</si>
  <si>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</si>
  <si>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</si>
  <si>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</si>
  <si>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</si>
  <si>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</si>
  <si>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</si>
  <si>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</si>
  <si>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</si>
  <si>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国民健康保険伊吹診療所特別会計</t>
  </si>
  <si>
    <t>後期高齢者医療事業特別会計</t>
  </si>
  <si>
    <t>法適用企業</t>
  </si>
  <si>
    <t>航路事業特別会計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</si>
  <si>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</si>
  <si>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</si>
  <si>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</si>
  <si>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</si>
  <si>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</si>
  <si>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</si>
  <si>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</si>
  <si>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</si>
  <si>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</si>
  <si>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</si>
  <si>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</si>
  <si>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</si>
  <si>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</si>
  <si>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</si>
  <si>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</si>
  <si>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</si>
  <si>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</si>
  <si>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</si>
  <si>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</si>
  <si>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</si>
  <si>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</si>
  <si>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</si>
  <si>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</si>
  <si>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</si>
  <si>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</si>
  <si>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</si>
  <si>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</si>
  <si>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</si>
  <si>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</si>
  <si>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</si>
  <si>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</si>
  <si>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</si>
  <si>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</si>
  <si>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</si>
  <si>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</si>
  <si>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</si>
  <si>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</si>
  <si>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</si>
  <si>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</si>
  <si>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</si>
  <si>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</si>
  <si>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</si>
  <si>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</si>
  <si>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</si>
  <si>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</si>
  <si>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</si>
  <si>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</si>
  <si>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</si>
  <si>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</si>
  <si>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</si>
  <si>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</si>
  <si>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</si>
  <si>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</si>
  <si>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</si>
  <si>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</si>
  <si>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</si>
  <si>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</si>
  <si>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</si>
  <si>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</si>
  <si>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</si>
  <si>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</si>
  <si>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</si>
  <si>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</si>
  <si>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</si>
  <si>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</si>
  <si>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1.59</t>
  </si>
  <si>
    <t>▲ 5.10</t>
  </si>
  <si>
    <t>▲ 1.86</t>
  </si>
  <si>
    <t>▲ 0.50</t>
  </si>
  <si>
    <t>その他会計（赤字）</t>
  </si>
  <si>
    <t>（百万円）</t>
  </si>
  <si>
    <t>H28末</t>
  </si>
  <si>
    <t>H29末</t>
  </si>
  <si>
    <t>H30末</t>
  </si>
  <si>
    <t>R01末</t>
  </si>
  <si>
    <t>R02末</t>
  </si>
  <si>
    <t>三観広域行政組合（一般会計）</t>
    <rPh sb="0" eb="1">
      <t>サン</t>
    </rPh>
    <rPh sb="1" eb="2">
      <t>カン</t>
    </rPh>
    <rPh sb="2" eb="4">
      <t>コウイキ</t>
    </rPh>
    <rPh sb="4" eb="6">
      <t>ギョウセイ</t>
    </rPh>
    <rPh sb="6" eb="8">
      <t>クミアイ</t>
    </rPh>
    <rPh sb="9" eb="11">
      <t>イッパン</t>
    </rPh>
    <rPh sb="11" eb="13">
      <t>カイケイ</t>
    </rPh>
    <phoneticPr fontId="6"/>
  </si>
  <si>
    <t>三観広域行政組合（電算センター）</t>
    <rPh sb="0" eb="1">
      <t>サン</t>
    </rPh>
    <rPh sb="1" eb="2">
      <t>カン</t>
    </rPh>
    <rPh sb="2" eb="4">
      <t>コウイキ</t>
    </rPh>
    <rPh sb="4" eb="6">
      <t>ギョウセイ</t>
    </rPh>
    <rPh sb="6" eb="8">
      <t>クミアイ</t>
    </rPh>
    <rPh sb="9" eb="11">
      <t>デンサン</t>
    </rPh>
    <phoneticPr fontId="6"/>
  </si>
  <si>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6"/>
  </si>
  <si>
    <t>香川県三豊市観音寺市学校組合</t>
    <rPh sb="0" eb="2">
      <t>カガワ</t>
    </rPh>
    <rPh sb="2" eb="3">
      <t>ケン</t>
    </rPh>
    <rPh sb="3" eb="6">
      <t>ミトヨシ</t>
    </rPh>
    <rPh sb="6" eb="10">
      <t>カンオンジシ</t>
    </rPh>
    <rPh sb="10" eb="12">
      <t>ガッコウ</t>
    </rPh>
    <rPh sb="12" eb="14">
      <t>クミアイ</t>
    </rPh>
    <phoneticPr fontId="6"/>
  </si>
  <si>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6"/>
  </si>
  <si>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6"/>
  </si>
  <si>
    <t>法適用企業</t>
    <rPh sb="0" eb="1">
      <t>ホウ</t>
    </rPh>
    <rPh sb="1" eb="3">
      <t>テキヨウ</t>
    </rPh>
    <rPh sb="3" eb="5">
      <t>キギョウ</t>
    </rPh>
    <phoneticPr fontId="6"/>
  </si>
  <si>
    <t>観音寺観光開発株式会社</t>
    <rPh sb="0" eb="3">
      <t>カンオンジ</t>
    </rPh>
    <rPh sb="3" eb="5">
      <t>カンコウ</t>
    </rPh>
    <rPh sb="5" eb="7">
      <t>カイハツ</t>
    </rPh>
    <rPh sb="7" eb="11">
      <t>カブシキガイシャ</t>
    </rPh>
    <phoneticPr fontId="6"/>
  </si>
  <si>
    <t>出資比率100％</t>
    <rPh sb="0" eb="2">
      <t>シュッシ</t>
    </rPh>
    <rPh sb="2" eb="4">
      <t>ヒリツ</t>
    </rPh>
    <phoneticPr fontId="6"/>
  </si>
  <si>
    <t>がんばれ観音寺応援基金</t>
    <rPh sb="4" eb="7">
      <t>カンオンジ</t>
    </rPh>
    <rPh sb="7" eb="9">
      <t>オウエン</t>
    </rPh>
    <rPh sb="9" eb="11">
      <t>キキン</t>
    </rPh>
    <phoneticPr fontId="6"/>
  </si>
  <si>
    <t>合併振興基金</t>
    <rPh sb="0" eb="2">
      <t>ガッペイ</t>
    </rPh>
    <rPh sb="2" eb="4">
      <t>シンコウ</t>
    </rPh>
    <rPh sb="4" eb="6">
      <t>キキン</t>
    </rPh>
    <phoneticPr fontId="6"/>
  </si>
  <si>
    <t>施設等整備基金</t>
    <rPh sb="0" eb="2">
      <t>シセツ</t>
    </rPh>
    <rPh sb="2" eb="3">
      <t>トウ</t>
    </rPh>
    <rPh sb="3" eb="5">
      <t>セイビ</t>
    </rPh>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</si>
  <si>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</si>
  <si>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</si>
  <si>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前年度から3.6％増加し、依然として類似団体平均値より高い水準にある。一方で、有形固定資産減価償却率は類似団体平均値より低い水準を維持している。これらは、近年、老朽化した施設の更新のため、地方債の借入を伴う大型建設事業が続いていることが影響している。
　今後、標準財政規模の大幅な伸びは期待できないため、地方債の新規発行を可能な限り抑制して地方債現在高を減らす必要がある。また、老朽化した施設の減少に向けて、施設の統廃合を推進しつつ、可能な限り建替えや改修のコストを抑えることで、それぞれの数値の改善に努めたい。</t>
  </si>
  <si>
    <t>当該団体値</t>
    <rPh sb="0" eb="2">
      <t>トウガイ</t>
    </rPh>
    <rPh sb="2" eb="4">
      <t>ダンタイ</t>
    </rPh>
    <rPh sb="4" eb="5">
      <t>アタイ</t>
    </rPh>
    <phoneticPr fontId="6"/>
  </si>
  <si>
    <t>　将来負担比率は、大型事業である庁舎、市民会館の建替えに伴う借入の元金償還が進んで改善傾向にあったが、今年度は豊浜小学校改築に伴う借入が影響し、3.6％増加した。実質公債費比率は、大型事業の地方債償還の影響で上昇傾向にある。地方債の元利償還額は令和４年度をピークとして上昇が見込まれており、今後も実質公債費比率の増加ないし高止まりが予想される。
　いずれの数値も類似団体平均値より高い水準で推移しており、相次ぐ大型事業に伴う地方債の残高や償還額の高止まりを示している。地方債の新規発行を可能な限り抑制するとともに、発行の際は財政措置のある有利な起債を活用する等、財政負担の軽減を図る必要があ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</si>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</sst>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49543</c:v>
                </c:pt>
                <c:pt idx="1">
                  <c:v>58952</c:v>
                </c:pt>
                <c:pt idx="2">
                  <c:v>44461</c:v>
                </c:pt>
                <c:pt idx="3">
                  <c:v>52559</c:v>
                </c:pt>
                <c:pt idx="4">
                  <c:v>68596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5.78</c:v>
                </c:pt>
                <c:pt idx="1">
                  <c:v>6.39</c:v>
                </c:pt>
                <c:pt idx="2">
                  <c:v>4.72</c:v>
                </c:pt>
                <c:pt idx="3">
                  <c:v>7.07</c:v>
                </c:pt>
                <c:pt idx="4">
                  <c:v>9.16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18.739999999999998</c:v>
                </c:pt>
                <c:pt idx="1">
                  <c:v>16.29</c:v>
                </c:pt>
                <c:pt idx="2">
                  <c:v>15.65</c:v>
                </c:pt>
                <c:pt idx="3">
                  <c:v>13.73</c:v>
                </c:pt>
                <c:pt idx="4">
                  <c:v>15.15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-1.59</c:v>
                </c:pt>
                <c:pt idx="1">
                  <c:v>-5.0999999999999996</c:v>
                </c:pt>
                <c:pt idx="2">
                  <c:v>-6.1</c:v>
                </c:pt>
                <c:pt idx="3">
                  <c:v>-1.86</c:v>
                </c:pt>
                <c:pt idx="4">
                  <c:v>-0.5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14.87</c:v>
                </c:pt>
                <c:pt idx="2">
                  <c:v>#N/A</c:v>
                </c:pt>
                <c:pt idx="3">
                  <c:v>1.81</c:v>
                </c:pt>
                <c:pt idx="4">
                  <c:v>#N/A</c:v>
                </c:pt>
                <c:pt idx="5">
                  <c:v>1.1200000000000001</c:v>
                </c:pt>
                <c:pt idx="6">
                  <c:v>#N/A</c:v>
                </c:pt>
                <c:pt idx="7">
                  <c:v>6.e-002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国民健康保険伊吹診療所特別会計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2.e-002</c:v>
                </c:pt>
                <c:pt idx="8">
                  <c:v>#N/A</c:v>
                </c:pt>
                <c:pt idx="9">
                  <c:v>1.e-002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2.e-002</c:v>
                </c:pt>
                <c:pt idx="4">
                  <c:v>#N/A</c:v>
                </c:pt>
                <c:pt idx="5">
                  <c:v>1.e-002</c:v>
                </c:pt>
                <c:pt idx="6">
                  <c:v>#N/A</c:v>
                </c:pt>
                <c:pt idx="7">
                  <c:v>1.e-002</c:v>
                </c:pt>
                <c:pt idx="8">
                  <c:v>#N/A</c:v>
                </c:pt>
                <c:pt idx="9">
                  <c:v>2.e-002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5.e-002</c:v>
                </c:pt>
                <c:pt idx="2">
                  <c:v>#N/A</c:v>
                </c:pt>
                <c:pt idx="3">
                  <c:v>2.e-002</c:v>
                </c:pt>
                <c:pt idx="4">
                  <c:v>#N/A</c:v>
                </c:pt>
                <c:pt idx="5">
                  <c:v>2.e-002</c:v>
                </c:pt>
                <c:pt idx="6">
                  <c:v>#N/A</c:v>
                </c:pt>
                <c:pt idx="7">
                  <c:v>4.e-002</c:v>
                </c:pt>
                <c:pt idx="8">
                  <c:v>#N/A</c:v>
                </c:pt>
                <c:pt idx="9">
                  <c:v>2.e-002</c:v>
                </c:pt>
              </c:numCache>
            </c:numRef>
          </c:val>
        </c:ser>
        <c:ser>
          <c:idx val="5"/>
          <c:order val="5"/>
          <c:tx>
            <c:strRef>
              <c:f>データシート!$A$32</c:f>
              <c:strCache>
                <c:ptCount val="1"/>
                <c:pt idx="0">
                  <c:v>粟井坂瀬山林特別会計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9.e-002</c:v>
                </c:pt>
                <c:pt idx="2">
                  <c:v>#N/A</c:v>
                </c:pt>
                <c:pt idx="3">
                  <c:v>9.e-002</c:v>
                </c:pt>
                <c:pt idx="4">
                  <c:v>#N/A</c:v>
                </c:pt>
                <c:pt idx="5">
                  <c:v>9.e-002</c:v>
                </c:pt>
                <c:pt idx="6">
                  <c:v>#N/A</c:v>
                </c:pt>
                <c:pt idx="7">
                  <c:v>0.1</c:v>
                </c:pt>
                <c:pt idx="8">
                  <c:v>#N/A</c:v>
                </c:pt>
                <c:pt idx="9">
                  <c:v>9.e-002</c:v>
                </c:pt>
              </c:numCache>
            </c:numRef>
          </c:val>
        </c:ser>
        <c:ser>
          <c:idx val="6"/>
          <c:order val="6"/>
          <c:tx>
            <c:strRef>
              <c:f>データシート!$A$33</c:f>
              <c:strCache>
                <c:ptCount val="1"/>
                <c:pt idx="0">
                  <c:v>施設貸付事業特別会計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0.18</c:v>
                </c:pt>
                <c:pt idx="4">
                  <c:v>#N/A</c:v>
                </c:pt>
                <c:pt idx="5">
                  <c:v>0.14000000000000001</c:v>
                </c:pt>
                <c:pt idx="6">
                  <c:v>#N/A</c:v>
                </c:pt>
                <c:pt idx="7">
                  <c:v>8.e-002</c:v>
                </c:pt>
                <c:pt idx="8">
                  <c:v>#N/A</c:v>
                </c:pt>
                <c:pt idx="9">
                  <c:v>0.14000000000000001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1.34</c:v>
                </c:pt>
                <c:pt idx="8">
                  <c:v>#N/A</c:v>
                </c:pt>
                <c:pt idx="9">
                  <c:v>1.34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0.63</c:v>
                </c:pt>
                <c:pt idx="2">
                  <c:v>#N/A</c:v>
                </c:pt>
                <c:pt idx="3">
                  <c:v>1.19</c:v>
                </c:pt>
                <c:pt idx="4">
                  <c:v>#N/A</c:v>
                </c:pt>
                <c:pt idx="5">
                  <c:v>1.47</c:v>
                </c:pt>
                <c:pt idx="6">
                  <c:v>#N/A</c:v>
                </c:pt>
                <c:pt idx="7">
                  <c:v>1.86</c:v>
                </c:pt>
                <c:pt idx="8">
                  <c:v>#N/A</c:v>
                </c:pt>
                <c:pt idx="9">
                  <c:v>2.2000000000000002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5.57</c:v>
                </c:pt>
                <c:pt idx="2">
                  <c:v>#N/A</c:v>
                </c:pt>
                <c:pt idx="3">
                  <c:v>6.11</c:v>
                </c:pt>
                <c:pt idx="4">
                  <c:v>#N/A</c:v>
                </c:pt>
                <c:pt idx="5">
                  <c:v>4.47</c:v>
                </c:pt>
                <c:pt idx="6">
                  <c:v>#N/A</c:v>
                </c:pt>
                <c:pt idx="7">
                  <c:v>6.88</c:v>
                </c:pt>
                <c:pt idx="8">
                  <c:v>#N/A</c:v>
                </c:pt>
                <c:pt idx="9">
                  <c:v>8.91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2587</c:v>
                </c:pt>
                <c:pt idx="5">
                  <c:v>2676</c:v>
                </c:pt>
                <c:pt idx="8">
                  <c:v>2805</c:v>
                </c:pt>
                <c:pt idx="11">
                  <c:v>2870</c:v>
                </c:pt>
                <c:pt idx="14">
                  <c:v>2873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10</c:v>
                </c:pt>
                <c:pt idx="9">
                  <c:v>10</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216</c:v>
                </c:pt>
                <c:pt idx="3">
                  <c:v>250</c:v>
                </c:pt>
                <c:pt idx="6">
                  <c:v>283</c:v>
                </c:pt>
                <c:pt idx="9">
                  <c:v>289</c:v>
                </c:pt>
                <c:pt idx="12">
                  <c:v>288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498</c:v>
                </c:pt>
                <c:pt idx="3">
                  <c:v>461</c:v>
                </c:pt>
                <c:pt idx="6">
                  <c:v>455</c:v>
                </c:pt>
                <c:pt idx="9">
                  <c:v>448</c:v>
                </c:pt>
                <c:pt idx="12">
                  <c:v>433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3093</c:v>
                </c:pt>
                <c:pt idx="3">
                  <c:v>3211</c:v>
                </c:pt>
                <c:pt idx="6">
                  <c:v>3347</c:v>
                </c:pt>
                <c:pt idx="9">
                  <c:v>3440</c:v>
                </c:pt>
                <c:pt idx="12">
                  <c:v>3450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1230</c:v>
                </c:pt>
                <c:pt idx="2">
                  <c:v>#N/A</c:v>
                </c:pt>
                <c:pt idx="3">
                  <c:v>#N/A</c:v>
                </c:pt>
                <c:pt idx="4">
                  <c:v>1256</c:v>
                </c:pt>
                <c:pt idx="5">
                  <c:v>#N/A</c:v>
                </c:pt>
                <c:pt idx="6">
                  <c:v>#N/A</c:v>
                </c:pt>
                <c:pt idx="7">
                  <c:v>1290</c:v>
                </c:pt>
                <c:pt idx="8">
                  <c:v>#N/A</c:v>
                </c:pt>
                <c:pt idx="9">
                  <c:v>#N/A</c:v>
                </c:pt>
                <c:pt idx="10">
                  <c:v>1317</c:v>
                </c:pt>
                <c:pt idx="11">
                  <c:v>#N/A</c:v>
                </c:pt>
                <c:pt idx="12">
                  <c:v>#N/A</c:v>
                </c:pt>
                <c:pt idx="13">
                  <c:v>1303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32751</c:v>
                </c:pt>
                <c:pt idx="5">
                  <c:v>32309</c:v>
                </c:pt>
                <c:pt idx="8">
                  <c:v>31361</c:v>
                </c:pt>
                <c:pt idx="11">
                  <c:v>30568</c:v>
                </c:pt>
                <c:pt idx="14">
                  <c:v>29272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2992</c:v>
                </c:pt>
                <c:pt idx="5">
                  <c:v>2695</c:v>
                </c:pt>
                <c:pt idx="8">
                  <c:v>2595</c:v>
                </c:pt>
                <c:pt idx="11">
                  <c:v>2366</c:v>
                </c:pt>
                <c:pt idx="14">
                  <c:v>2258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5322</c:v>
                </c:pt>
                <c:pt idx="5">
                  <c:v>5057</c:v>
                </c:pt>
                <c:pt idx="8">
                  <c:v>5335</c:v>
                </c:pt>
                <c:pt idx="11">
                  <c:v>5595</c:v>
                </c:pt>
                <c:pt idx="14">
                  <c:v>6057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3229</c:v>
                </c:pt>
                <c:pt idx="3">
                  <c:v>2936</c:v>
                </c:pt>
                <c:pt idx="6">
                  <c:v>2728</c:v>
                </c:pt>
                <c:pt idx="9">
                  <c:v>2704</c:v>
                </c:pt>
                <c:pt idx="12">
                  <c:v>2697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2941</c:v>
                </c:pt>
                <c:pt idx="3">
                  <c:v>2760</c:v>
                </c:pt>
                <c:pt idx="6">
                  <c:v>2528</c:v>
                </c:pt>
                <c:pt idx="9">
                  <c:v>2419</c:v>
                </c:pt>
                <c:pt idx="12">
                  <c:v>2266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7248</c:v>
                </c:pt>
                <c:pt idx="3">
                  <c:v>6696</c:v>
                </c:pt>
                <c:pt idx="6">
                  <c:v>6256</c:v>
                </c:pt>
                <c:pt idx="9">
                  <c:v>5820</c:v>
                </c:pt>
                <c:pt idx="12">
                  <c:v>5439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27</c:v>
                </c:pt>
                <c:pt idx="6">
                  <c:v>17</c:v>
                </c:pt>
                <c:pt idx="9">
                  <c:v>7</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37970</c:v>
                </c:pt>
                <c:pt idx="3">
                  <c:v>37527</c:v>
                </c:pt>
                <c:pt idx="6">
                  <c:v>35904</c:v>
                </c:pt>
                <c:pt idx="9">
                  <c:v>34931</c:v>
                </c:pt>
                <c:pt idx="12">
                  <c:v>35287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10362</c:v>
                </c:pt>
                <c:pt idx="2">
                  <c:v>#N/A</c:v>
                </c:pt>
                <c:pt idx="3">
                  <c:v>#N/A</c:v>
                </c:pt>
                <c:pt idx="4">
                  <c:v>9886</c:v>
                </c:pt>
                <c:pt idx="5">
                  <c:v>#N/A</c:v>
                </c:pt>
                <c:pt idx="6">
                  <c:v>#N/A</c:v>
                </c:pt>
                <c:pt idx="7">
                  <c:v>8143</c:v>
                </c:pt>
                <c:pt idx="8">
                  <c:v>#N/A</c:v>
                </c:pt>
                <c:pt idx="9">
                  <c:v>#N/A</c:v>
                </c:pt>
                <c:pt idx="10">
                  <c:v>7352</c:v>
                </c:pt>
                <c:pt idx="11">
                  <c:v>#N/A</c:v>
                </c:pt>
                <c:pt idx="12">
                  <c:v>#N/A</c:v>
                </c:pt>
                <c:pt idx="13">
                  <c:v>8106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2459</c:v>
                </c:pt>
                <c:pt idx="1">
                  <c:v>2212</c:v>
                </c:pt>
                <c:pt idx="2">
                  <c:v>2513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c:v>
                </c:pt>
                <c:pt idx="1">
                  <c:v>310</c:v>
                </c:pt>
                <c:pt idx="2">
                  <c:v>529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3141</c:v>
                </c:pt>
                <c:pt idx="1">
                  <c:v>3079</c:v>
                </c:pt>
                <c:pt idx="2">
                  <c:v>2864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{B7DACCB4-328A-4D78-BC7F-47D6483CF752}</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{939CED20-A9C5-4EFA-B38D-758542B82523}</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{B331A85D-7375-4121-99D2-22C1460EAC79}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{3DA0452F-2499-4A80-BFCD-0CB59B724533}</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{BA0A9EA2-2554-408F-B978-B598D21308FD}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{BBA4DCBC-150D-4819-9DF9-82B49BB3D647}</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{B66C1C2D-4AAE-49AD-A766-1CFF0AE9F8A6}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{BE1C4A87-6FAB-415A-A166-5ED33FBD3F0F}</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{30C0C942-3E39-49C0-BF84-8B37F3D4D9B5}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49.7</c:v>
                </c:pt>
                <c:pt idx="8">
                  <c:v>50.9</c:v>
                </c:pt>
                <c:pt idx="16">
                  <c:v>53.1</c:v>
                </c:pt>
                <c:pt idx="24">
                  <c:v>54.3</c:v>
                </c:pt>
                <c:pt idx="32">
                  <c:v>53</c:v>
                </c:pt>
              </c:numCache>
            </c:numRef>
          </c:xVal>
          <c:yVal>
            <c:numRef>
              <c:f>'公会計指標分析・財政指標組合せ分析表'!$BP$51:$DC$51</c:f>
              <c:numCache>
                <c:formatCode>#,##0.0;"▲ "#,##0.0</c:formatCode>
                <c:ptCount val="40"/>
                <c:pt idx="0">
                  <c:v>77.099999999999994</c:v>
                </c:pt>
                <c:pt idx="8">
                  <c:v>74.5</c:v>
                </c:pt>
                <c:pt idx="16">
                  <c:v>61.8</c:v>
                </c:pt>
                <c:pt idx="24">
                  <c:v>54.5</c:v>
                </c:pt>
                <c:pt idx="32">
                  <c:v>58.1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2.2781639268639166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{7F3BA6CC-698C-42F2-B606-473A65A1AF1D}</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{FA7AD978-D55B-4B1F-8780-915E5006EE5D}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{82998718-85E8-41C6-8BA3-7F43FA00AF7B}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{B698808F-74CD-49CC-A5F0-DCA9B0E02596}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{48772E90-57C5-4D84-96C8-594D9E7C2491}</c15:txfldGUID>
                      <c15:f>#REF!</c15:f>
                      <c15:dlblFieldTableCache>
                        <c:ptCount val="1"/>
                        <c:pt idx="0">
                          <c:v>#REF!</c:v>
                        </c:pt>
                      </c15:dlblFieldTableCache>
                    </c15:dlblFTEntry>
                  </c15:dlblFieldTable>
                </c:ext>
              </c:extLst>
            </c:dLbl>
            <c:dLbl>
              <c:idx val="8"/>
              <c:layout>
                <c:manualLayout>
                  <c:x val="-4.150876167050557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{F1C54EBB-B8DD-44BD-81A4-BCCCAF55EF18}</c15:txfldGUID>
                      <c15:f>'公会計指標分析・財政指標組合せ分析表'!$BX$50</c15:f>
                      <c15:dlblFieldTableCache>
                        <c:ptCount val="1"/>
                        <c:pt idx="0">
                          <c:v>H30</c:v>
                        </c:pt>
                      </c15:dlblFieldTableCache>
                    </c15:dlblFTEntry>
                  </c15:dlblFieldTable>
                </c:ext>
              </c:extLst>
            </c:dLbl>
            <c:dLbl>
              <c:idx val="16"/>
              <c:layout>
                <c:manualLayout>
                  <c:x val="-2.8500001310515607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{C80EE9F4-3212-4700-A5DE-A8BB265FE32D}</c15:txfldGUID>
                      <c15:f>'公会計指標分析・財政指標組合せ分析表'!$CF$50</c15:f>
                      <c15:dlblFieldTableCache>
                        <c:ptCount val="1"/>
                        <c:pt idx="0">
                          <c:v>R01</c:v>
                        </c:pt>
                      </c15:dlblFieldTableCache>
                    </c15:dlblFTEntry>
                  </c15:dlblFieldTable>
                </c:ext>
              </c:extLst>
            </c:dLbl>
            <c:dLbl>
              <c:idx val="24"/>
              <c:layout>
                <c:manualLayout>
                  <c:x val="-3.553149998995278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{9CC0EA31-5A0C-4F80-8384-CC04A840F75B}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{3325B520-1DDB-4368-BA3F-580DE42526DD}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4.4509684521000306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{9E73A387-D801-4CE8-8833-C83DFCEA625F}</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{C47C0423-102F-4334-8CDD-6A057B000CD3}</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{3F7DFE1B-3EE0-4F3A-AAFD-89E57F9BA43C}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{CC139C94-6E57-41AE-8D90-251E4FE9755A}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{73D89D6D-DD41-44D9-BEDD-4311B0535901}</c15:txfldGUID>
                      <c15:f>#REF!</c15:f>
                      <c15:dlblFieldTableCache>
                        <c:ptCount val="1"/>
                        <c:pt idx="0">
                          <c:v>#REF!</c:v>
                        </c:pt>
                      </c15:dlblFieldTableCache>
                    </c15:dlblFTEntry>
                  </c15:dlblFieldTable>
                </c:ext>
              </c:extLst>
            </c:dLbl>
            <c:dLbl>
              <c:idx val="8"/>
              <c:layout>
                <c:manualLayout>
                  <c:x val="0"/>
                  <c:y val="-4.4509684521000306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{C97AE3C3-64FC-4FE4-92A1-B25A91C46FC8}</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{B48BC687-A7E7-4E64-88B9-45B10345897B}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{5F16ABA6-2626-45C0-9008-D835D0F4E55A}</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{501D467F-6EDA-4AA1-BBE3-EFFA444FCD92}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9.4</c:v>
                </c:pt>
                <c:pt idx="8">
                  <c:v>9.4</c:v>
                </c:pt>
                <c:pt idx="16">
                  <c:v>9.4</c:v>
                </c:pt>
                <c:pt idx="24">
                  <c:v>9.6</c:v>
                </c:pt>
                <c:pt idx="32">
                  <c:v>9.6</c:v>
                </c:pt>
              </c:numCache>
            </c:numRef>
          </c:xVal>
          <c:yVal>
            <c:numRef>
              <c:f>'公会計指標分析・財政指標組合せ分析表'!$BP$73:$DC$73</c:f>
              <c:numCache>
                <c:formatCode>#,##0.0;"▲ "#,##0.0</c:formatCode>
                <c:ptCount val="40"/>
                <c:pt idx="0">
                  <c:v>77.099999999999994</c:v>
                </c:pt>
                <c:pt idx="8">
                  <c:v>74.5</c:v>
                </c:pt>
                <c:pt idx="16">
                  <c:v>61.8</c:v>
                </c:pt>
                <c:pt idx="24">
                  <c:v>54.5</c:v>
                </c:pt>
                <c:pt idx="32">
                  <c:v>58.1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4.4497697456071031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{887CCDC8-F957-4807-82F2-002173DFF97F}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{828F7C2E-FFBB-4745-B571-FA0B0E9BC5A4}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{992389C3-43B0-4D9A-A680-C5E20E0D687C}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{3406AAA5-82B4-429E-9040-3FC51A9A2F5D}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{EC008628-7295-49A7-9984-BEBF033F01D7}</c15:txfldGUID>
                      <c15:f>#REF!</c15:f>
                      <c15:dlblFieldTableCache>
                        <c:ptCount val="1"/>
                        <c:pt idx="0">
                          <c:v>#REF!</c:v>
                        </c:pt>
                      </c15:dlblFieldTableCache>
                    </c15:dlblFTEntry>
                  </c15:dlblFieldTable>
                </c:ext>
              </c:extLst>
            </c:dLbl>
            <c:dLbl>
              <c:idx val="8"/>
              <c:layout>
                <c:manualLayout>
                  <c:x val="0"/>
                  <c:y val="-1.128496541218038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{8145A151-9809-45FE-8ECE-C30F1DA4F3E2}</c15:txfldGUID>
                      <c15:f>'公会計指標分析・財政指標組合せ分析表'!$BX$72</c15:f>
                      <c15:dlblFieldTableCache>
                        <c:ptCount val="1"/>
                        <c:pt idx="0">
                          <c:v>H30</c:v>
                        </c:pt>
                      </c15:dlblFieldTableCache>
                    </c15:dlblFTEntry>
                  </c15:dlblFieldTable>
                </c:ext>
              </c:extLst>
            </c:dLbl>
            <c:dLbl>
              <c:idx val="16"/>
              <c:layout>
                <c:manualLayout>
                  <c:x val="0"/>
                  <c:y val="3.332729413585933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{ECE86FFA-E312-4B79-8FB1-4F8EE5DCD229}</c15:txfldGUID>
                      <c15:f>'公会計指標分析・財政指標組合せ分析表'!$CF$72</c15:f>
                      <c15:dlblFieldTableCache>
                        <c:ptCount val="1"/>
                        <c:pt idx="0">
                          <c:v>R01</c:v>
                        </c:pt>
                      </c15:dlblFieldTableCache>
                    </c15:dlblFTEntry>
                  </c15:dlblFieldTable>
                </c:ext>
              </c:extLst>
            </c:dLbl>
            <c:dLbl>
              <c:idx val="24"/>
              <c:layout>
                <c:manualLayout>
                  <c:x val="0"/>
                  <c:y val="-3.04992030314259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{685FCC28-D403-4AFD-99D4-BD0944F40AD6}</c15:txfldGUID>
                      <c15:f>'公会計指標分析・財政指標組合せ分析表'!$CN$72</c15:f>
                      <c15:dlblFieldTableCache>
                        <c:ptCount val="1"/>
                        <c:pt idx="0">
                          <c:v>R02</c:v>
                        </c:pt>
                      </c15:dlblFieldTableCache>
                    </c15:dlblFTEntry>
                  </c15:dlblFieldTable>
                </c:ext>
              </c:extLst>
            </c:dLbl>
            <c:dLbl>
              <c:idx val="32"/>
              <c:layout>
                <c:manualLayout>
                  <c:x val="0"/>
                  <c:y val="1.290732902849291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{CB378CFA-B988-4DA6-AB99-AEA0DD8A935A}</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元利償還金は、平成</a:t>
          </a:r>
          <a:r>
            <a:rPr kumimoji="1" lang="en-US" altLang="ja-JP" sz="1200">
              <a:latin typeface="ＭＳ ゴシック"/>
              <a:ea typeface="ＭＳ ゴシック"/>
            </a:rPr>
            <a:t>30</a:t>
          </a:r>
          <a:r>
            <a:rPr kumimoji="1" lang="ja-JP" altLang="en-US" sz="1200">
              <a:latin typeface="ＭＳ ゴシック"/>
              <a:ea typeface="ＭＳ ゴシック"/>
            </a:rPr>
            <a:t>年度から毎年の大型建設事業の元金償還開始により増加し続けている。令和３年度については、令和２年度から新市民会館建設事業（平成</a:t>
          </a:r>
          <a:r>
            <a:rPr kumimoji="1" lang="en-US" altLang="ja-JP" sz="1200">
              <a:latin typeface="ＭＳ ゴシック"/>
              <a:ea typeface="ＭＳ ゴシック"/>
            </a:rPr>
            <a:t>28</a:t>
          </a:r>
          <a:r>
            <a:rPr kumimoji="1" lang="ja-JP" altLang="en-US" sz="1200">
              <a:latin typeface="ＭＳ ゴシック"/>
              <a:ea typeface="ＭＳ ゴシック"/>
            </a:rPr>
            <a:t>年度借入債）の元金償還の本格化したことにより、前年度と比較して10</a:t>
          </a:r>
          <a:r>
            <a:rPr kumimoji="1" lang="ja-JP" altLang="en-US" sz="1200">
              <a:latin typeface="ＭＳ ゴシック"/>
              <a:ea typeface="ＭＳ ゴシック"/>
            </a:rPr>
            <a:t>百万円増加した。令和４年度に元利償還金のピークを迎えると予想されるが、今後も大型建設事業が予定されており、高止まりが懸念される。</a:t>
          </a:r>
          <a:endParaRPr kumimoji="1" lang="en-US" altLang="ja-JP" sz="1200">
            <a:latin typeface="ＭＳ ゴシック"/>
            <a:ea typeface="ＭＳ ゴシック"/>
          </a:endParaRPr>
        </a:p>
        <a:p>
          <a:r>
            <a:rPr kumimoji="1" lang="ja-JP" altLang="en-US" sz="1200">
              <a:latin typeface="ＭＳ ゴシック"/>
              <a:ea typeface="ＭＳ ゴシック"/>
            </a:rPr>
            <a:t>　算入公債費等は、前年度より3</a:t>
          </a:r>
          <a:r>
            <a:rPr kumimoji="1" lang="ja-JP" altLang="en-US" sz="1200">
              <a:latin typeface="ＭＳ ゴシック"/>
              <a:ea typeface="ＭＳ ゴシック"/>
            </a:rPr>
            <a:t>百万円増加しており、</a:t>
          </a:r>
          <a:r>
            <a:rPr kumimoji="1" lang="ja-JP" altLang="en-US" sz="1200">
              <a:latin typeface="ＭＳ ゴシック"/>
              <a:ea typeface="ＭＳ ゴシック"/>
            </a:rPr>
            <a:t>今後も</a:t>
          </a:r>
          <a:r>
            <a:rPr kumimoji="1" lang="ja-JP" altLang="en-US" sz="1200">
              <a:latin typeface="ＭＳ ゴシック"/>
              <a:ea typeface="ＭＳ ゴシック"/>
            </a:rPr>
            <a:t>交付税措置の面で有利な起債の重点的な活用しつつ、投資的経費の見直し等を行うことで、</a:t>
          </a:r>
          <a:r>
            <a:rPr kumimoji="1" lang="ja-JP" altLang="en-US" sz="1200">
              <a:latin typeface="ＭＳ ゴシック"/>
              <a:ea typeface="ＭＳ ゴシック"/>
            </a:rPr>
            <a:t>高止まりが予想される公債費の削減、</a:t>
          </a:r>
          <a:r>
            <a:rPr kumimoji="1" lang="ja-JP" altLang="en-US" sz="1200">
              <a:latin typeface="ＭＳ ゴシック"/>
              <a:ea typeface="ＭＳ ゴシック"/>
            </a:rPr>
            <a:t>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一般会計等に係る地方債の現在高は、豊浜小学校改築事業に伴う過疎債の発行等により、前年度と比べ356百万円増加した。</a:t>
          </a:r>
          <a:r>
            <a:rPr kumimoji="1" lang="ja-JP" altLang="en-US" sz="1400">
              <a:latin typeface="ＭＳ ゴシック"/>
              <a:ea typeface="ＭＳ ゴシック"/>
            </a:rPr>
            <a:t>今後も、大型建設事業等の市債発行が予定されており、</a:t>
          </a:r>
          <a:r>
            <a:rPr kumimoji="1" lang="ja-JP" altLang="en-US" sz="1400">
              <a:solidFill>
                <a:schemeClr val="tx1"/>
              </a:solidFill>
              <a:latin typeface="ＭＳ ゴシック"/>
              <a:ea typeface="ＭＳ ゴシック"/>
            </a:rPr>
            <a:t>交付税措置の面で</a:t>
          </a:r>
          <a:r>
            <a:rPr kumimoji="1" lang="ja-JP" altLang="en-US" sz="1400">
              <a:latin typeface="ＭＳ ゴシック"/>
              <a:ea typeface="ＭＳ ゴシック"/>
            </a:rPr>
            <a:t>有利な市債発行に努める。</a:t>
          </a:r>
          <a:endParaRPr kumimoji="1" lang="en-US" altLang="ja-JP" sz="1400">
            <a:latin typeface="ＭＳ ゴシック"/>
            <a:ea typeface="ＭＳ ゴシック"/>
          </a:endParaRPr>
        </a:p>
        <a:p>
          <a:r>
            <a:rPr kumimoji="1" lang="ja-JP" altLang="en-US" sz="1400">
              <a:latin typeface="ＭＳ ゴシック"/>
              <a:ea typeface="ＭＳ ゴシック"/>
            </a:rPr>
            <a:t>　充当可能基金は、施設管理等基金が皆減したものの、ふるさと納税額が増加したことによる基金積立の増加等により前年度と比べ462百万円増加した。</a:t>
          </a:r>
          <a:endParaRPr kumimoji="1" lang="en-US" altLang="ja-JP" sz="1400">
            <a:latin typeface="ＭＳ ゴシック"/>
            <a:ea typeface="ＭＳ ゴシック"/>
          </a:endParaRPr>
        </a:p>
        <a:p>
          <a:r>
            <a:rPr kumimoji="1" lang="ja-JP" altLang="en-US" sz="1400">
              <a:latin typeface="ＭＳ ゴシック"/>
              <a:ea typeface="ＭＳ ゴシック"/>
            </a:rPr>
            <a:t>　基準財政需要額算入見込額は1,296</a:t>
          </a:r>
          <a:r>
            <a:rPr kumimoji="1" lang="ja-JP" altLang="en-US" sz="1400">
              <a:latin typeface="ＭＳ ゴシック"/>
              <a:ea typeface="ＭＳ ゴシック"/>
            </a:rPr>
            <a:t>百万円の減少となっており、合併特例債の現在高減少に伴って、償還費の算入見込額が減少している。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今後も引き続き、事業の取捨選択を図り、適正な執行に努める</a:t>
          </a:r>
          <a:r>
            <a:rPr kumimoji="1" lang="ja-JP" altLang="en-US" sz="12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香川県観音寺市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令和３年度の基金残高は、普通会計で</a:t>
          </a:r>
          <a:r>
            <a:rPr kumimoji="1" lang="en-US" altLang="ja-JP" sz="1300">
              <a:solidFill>
                <a:schemeClr val="dk1"/>
              </a:solidFill>
              <a:effectLst/>
              <a:latin typeface="ＭＳ ゴシック"/>
              <a:ea typeface="ＭＳ ゴシック"/>
              <a:cs typeface="+mn-cs"/>
            </a:rPr>
            <a:t>5,905</a:t>
          </a:r>
          <a:r>
            <a:rPr kumimoji="1" lang="ja-JP" altLang="en-US" sz="1300">
              <a:solidFill>
                <a:schemeClr val="dk1"/>
              </a:solidFill>
              <a:effectLst/>
              <a:latin typeface="ＭＳ ゴシック"/>
              <a:ea typeface="ＭＳ ゴシック"/>
              <a:cs typeface="+mn-cs"/>
            </a:rPr>
            <a:t>百万円となっており、前年度から305</a:t>
          </a:r>
          <a:r>
            <a:rPr kumimoji="1" lang="ja-JP" altLang="en-US" sz="1300">
              <a:solidFill>
                <a:schemeClr val="dk1"/>
              </a:solidFill>
              <a:effectLst/>
              <a:latin typeface="ＭＳ ゴシック"/>
              <a:ea typeface="ＭＳ ゴシック"/>
              <a:cs typeface="+mn-cs"/>
            </a:rPr>
            <a:t>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特定目的基金が215百万円減少した一方で、財政調整基金が302百万円、減債基金が218百万円増加したことが要因である。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財政調整基金については、</a:t>
          </a:r>
          <a:r>
            <a:rPr kumimoji="1" lang="ja-JP" altLang="en-US" sz="1300">
              <a:solidFill>
                <a:schemeClr val="dk1"/>
              </a:solidFill>
              <a:effectLst/>
              <a:latin typeface="ＭＳ ゴシック"/>
              <a:ea typeface="ＭＳ ゴシック"/>
              <a:cs typeface="+mn-cs"/>
            </a:rPr>
            <a:t>今後も人口減少による市税、地方交付税の減少や公債費の高止まり等から毎年数億円の取崩しが避けて通れない状況である。残高に</a:t>
          </a:r>
          <a:r>
            <a:rPr kumimoji="1" lang="ja-JP" altLang="en-US" sz="1300">
              <a:solidFill>
                <a:schemeClr val="dk1"/>
              </a:solidFill>
              <a:effectLst/>
              <a:latin typeface="ＭＳ ゴシック"/>
              <a:ea typeface="ＭＳ ゴシック"/>
              <a:cs typeface="+mn-cs"/>
            </a:rPr>
            <a:t>ついては、</a:t>
          </a:r>
          <a:r>
            <a:rPr kumimoji="1" lang="en-US" altLang="ja-JP" sz="1300">
              <a:solidFill>
                <a:schemeClr val="dk1"/>
              </a:solidFill>
              <a:effectLst/>
              <a:latin typeface="ＭＳ ゴシック"/>
              <a:ea typeface="ＭＳ ゴシック"/>
              <a:cs typeface="+mn-cs"/>
            </a:rPr>
            <a:t>2,500</a:t>
          </a:r>
          <a:r>
            <a:rPr kumimoji="1" lang="ja-JP" altLang="en-US" sz="1300">
              <a:solidFill>
                <a:schemeClr val="dk1"/>
              </a:solidFill>
              <a:effectLst/>
              <a:latin typeface="ＭＳ ゴシック"/>
              <a:ea typeface="ＭＳ ゴシック"/>
              <a:cs typeface="+mn-cs"/>
            </a:rPr>
            <a:t>百万円程度の維持に努める。そのためにも、その他特定目的基金の計画的な積立及び繰入を行う。特定目的基金では</a:t>
          </a:r>
          <a:r>
            <a:rPr kumimoji="1" lang="ja-JP" altLang="en-US" sz="1300">
              <a:solidFill>
                <a:schemeClr val="dk1"/>
              </a:solidFill>
              <a:effectLst/>
              <a:latin typeface="ＭＳ ゴシック"/>
              <a:ea typeface="ＭＳ ゴシック"/>
              <a:cs typeface="+mn-cs"/>
            </a:rPr>
            <a:t>ふるさと納税による寄附額が増加傾向にあり、その寄附金を原資とした「がんばれ観音寺応援基金」の残高も増加傾向にある。</a:t>
          </a:r>
          <a:r>
            <a:rPr kumimoji="1" lang="ja-JP" altLang="en-US" sz="1300">
              <a:solidFill>
                <a:schemeClr val="dk1"/>
              </a:solidFill>
              <a:effectLst/>
              <a:latin typeface="ＭＳ ゴシック"/>
              <a:ea typeface="ＭＳ ゴシック"/>
              <a:cs typeface="+mn-cs"/>
            </a:rPr>
            <a:t>「がんばれ観音寺応援基金」を含めた特定目的基金を有効的に活用し、歳入においても新たな自主財源の確保を検討し、基金</a:t>
          </a:r>
          <a:r>
            <a:rPr kumimoji="1" lang="ja-JP" altLang="en-US" sz="1300">
              <a:solidFill>
                <a:schemeClr val="dk1"/>
              </a:solidFill>
              <a:effectLst/>
              <a:latin typeface="ＭＳ ゴシック"/>
              <a:ea typeface="ＭＳ ゴシック"/>
              <a:cs typeface="+mn-cs"/>
            </a:rPr>
            <a:t>残高の維持、計画的運用に努める。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・がんばれ観音寺応援基金：未来に向けてまちづくりに励む観音寺市を応援していただける個人又は団体からの寄附金を財源として、個性豊かで元気あふれるさとづくりに資するため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・合併振興基金：市民の連帯の強化及び地域振興を図るため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・学校施設整備基金：学校施設整備事業の必要な財源を確保するため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・文化振興基金：地域文化の振興を図るため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・施設管理等基金：競輪場施設の解体経費に充てるために622百万円減少した。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・がんばれ観音寺応援基金：ふるさと納税の寄附額が増加して積立金が1,271</a:t>
          </a:r>
          <a:r>
            <a:rPr kumimoji="1" lang="ja-JP" altLang="en-US" sz="1300">
              <a:solidFill>
                <a:schemeClr val="dk1"/>
              </a:solidFill>
              <a:effectLst/>
              <a:latin typeface="ＭＳ ゴシック"/>
              <a:ea typeface="ＭＳ ゴシック"/>
              <a:cs typeface="+mn-cs"/>
            </a:rPr>
            <a:t>百万円となり、基金残高が417</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・その他特定目的基金全体：事業の見直しを図りつつも必要に応じ繰入れを行う一方で、老朽化していく公共施設の更新や長寿命化等の後年度事業のために積立を行うなど計画的な運用に努める。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令和３年度末の基金残高は</a:t>
          </a:r>
          <a:r>
            <a:rPr kumimoji="1" lang="en-US" altLang="ja-JP" sz="1300">
              <a:solidFill>
                <a:schemeClr val="dk1"/>
              </a:solidFill>
              <a:effectLst/>
              <a:latin typeface="ＭＳ ゴシック"/>
              <a:ea typeface="ＭＳ ゴシック"/>
              <a:cs typeface="+mn-cs"/>
            </a:rPr>
            <a:t>2,513</a:t>
          </a:r>
          <a:r>
            <a:rPr kumimoji="1" lang="ja-JP" altLang="en-US" sz="1300">
              <a:solidFill>
                <a:schemeClr val="dk1"/>
              </a:solidFill>
              <a:effectLst/>
              <a:latin typeface="ＭＳ ゴシック"/>
              <a:ea typeface="ＭＳ ゴシック"/>
              <a:cs typeface="+mn-cs"/>
            </a:rPr>
            <a:t>百万円となっており、前年度から302</a:t>
          </a:r>
          <a:r>
            <a:rPr kumimoji="1" lang="ja-JP" altLang="en-US" sz="1300">
              <a:solidFill>
                <a:schemeClr val="dk1"/>
              </a:solidFill>
              <a:effectLst/>
              <a:latin typeface="ＭＳ ゴシック"/>
              <a:ea typeface="ＭＳ ゴシック"/>
              <a:cs typeface="+mn-cs"/>
            </a:rPr>
            <a:t>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歳入において地方交付税で650百万円、寄附金で423百万円の増加等があり、歳出においても補助費等の大幅減少が影響し基金残高は増加した。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大型建設事業が予定されていることから公債費の高止まりが予想される。歳出の削減、歳入についても特定目的基金や地方債の有効な活用を行うことで、現在の残高と同程度の規模の財政調整基金の残高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公債費負担のため100百万円取り崩したものの、普通交付税再算定により追加交付された臨時財政対策債償還基金費分として318百万円を積立てた。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令和４年度に公債費のピークを迎え、令和５年度以降も高止まりが予想されていることを踏まえつつ、財政調整基金の残高を維持するため、財政状況に応じて積立や繰入を行っていく。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豊浜小学校新校舎の完成や旧観音寺競輪場建物の除却を要因として、前年度に比べて1.3％減少し、類似団体平均値に比べて低くなっている。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今後は施設の建替えや改修のみならず、除却や建物の集約化を推進することで、引き続き適正な水準を維持していきたい。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53" name="テキスト ボックス 52"/>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55" name="テキスト ボックス 54"/>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57" name="テキスト ボックス 56"/>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59" name="テキスト ボックス 58"/>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1" name="テキスト ボックス 6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135255</xdr:rowOff>
    </xdr:from>
    <xdr:to xmlns:xdr="http://schemas.openxmlformats.org/drawingml/2006/spreadsheetDrawing">
      <xdr:col>23</xdr:col>
      <xdr:colOff>85090</xdr:colOff>
      <xdr:row>33</xdr:row>
      <xdr:rowOff>160020</xdr:rowOff>
    </xdr:to>
    <xdr:cxnSp macro="">
      <xdr:nvCxnSpPr>
        <xdr:cNvPr id="63" name="直線コネクタ 62"/>
        <xdr:cNvCxnSpPr/>
      </xdr:nvCxnSpPr>
      <xdr:spPr>
        <a:xfrm flipV="1">
          <a:off x="4760595" y="553593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163830</xdr:rowOff>
    </xdr:from>
    <xdr:ext cx="403860" cy="259080"/>
    <xdr:sp macro="" textlink="">
      <xdr:nvSpPr>
        <xdr:cNvPr id="64" name="有形固定資産減価償却率最小値テキスト"/>
        <xdr:cNvSpPr txBox="1"/>
      </xdr:nvSpPr>
      <xdr:spPr>
        <a:xfrm>
          <a:off x="4813300" y="6593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160020</xdr:rowOff>
    </xdr:from>
    <xdr:to xmlns:xdr="http://schemas.openxmlformats.org/drawingml/2006/spreadsheetDrawing">
      <xdr:col>23</xdr:col>
      <xdr:colOff>174625</xdr:colOff>
      <xdr:row>33</xdr:row>
      <xdr:rowOff>160020</xdr:rowOff>
    </xdr:to>
    <xdr:cxnSp macro="">
      <xdr:nvCxnSpPr>
        <xdr:cNvPr id="65" name="直線コネクタ 64"/>
        <xdr:cNvCxnSpPr/>
      </xdr:nvCxnSpPr>
      <xdr:spPr>
        <a:xfrm>
          <a:off x="4673600" y="658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81915</xdr:rowOff>
    </xdr:from>
    <xdr:ext cx="403860" cy="259080"/>
    <xdr:sp macro="" textlink="">
      <xdr:nvSpPr>
        <xdr:cNvPr id="66" name="有形固定資産減価償却率最大値テキスト"/>
        <xdr:cNvSpPr txBox="1"/>
      </xdr:nvSpPr>
      <xdr:spPr>
        <a:xfrm>
          <a:off x="4813300" y="5311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135255</xdr:rowOff>
    </xdr:from>
    <xdr:to xmlns:xdr="http://schemas.openxmlformats.org/drawingml/2006/spreadsheetDrawing">
      <xdr:col>23</xdr:col>
      <xdr:colOff>174625</xdr:colOff>
      <xdr:row>27</xdr:row>
      <xdr:rowOff>135255</xdr:rowOff>
    </xdr:to>
    <xdr:cxnSp macro="">
      <xdr:nvCxnSpPr>
        <xdr:cNvPr id="67" name="直線コネクタ 66"/>
        <xdr:cNvCxnSpPr/>
      </xdr:nvCxnSpPr>
      <xdr:spPr>
        <a:xfrm>
          <a:off x="4673600" y="553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17780</xdr:rowOff>
    </xdr:from>
    <xdr:ext cx="403860" cy="257810"/>
    <xdr:sp macro="" textlink="">
      <xdr:nvSpPr>
        <xdr:cNvPr id="68" name="有形固定資産減価償却率平均値テキスト"/>
        <xdr:cNvSpPr txBox="1"/>
      </xdr:nvSpPr>
      <xdr:spPr>
        <a:xfrm>
          <a:off x="4813300" y="62757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38735</xdr:rowOff>
    </xdr:from>
    <xdr:to xmlns:xdr="http://schemas.openxmlformats.org/drawingml/2006/spreadsheetDrawing">
      <xdr:col>23</xdr:col>
      <xdr:colOff>136525</xdr:colOff>
      <xdr:row>32</xdr:row>
      <xdr:rowOff>140335</xdr:rowOff>
    </xdr:to>
    <xdr:sp macro="" textlink="">
      <xdr:nvSpPr>
        <xdr:cNvPr id="69" name="フローチャート: 判断 68"/>
        <xdr:cNvSpPr/>
      </xdr:nvSpPr>
      <xdr:spPr>
        <a:xfrm>
          <a:off x="4711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72390</xdr:rowOff>
    </xdr:from>
    <xdr:to xmlns:xdr="http://schemas.openxmlformats.org/drawingml/2006/spreadsheetDrawing">
      <xdr:col>19</xdr:col>
      <xdr:colOff>187325</xdr:colOff>
      <xdr:row>32</xdr:row>
      <xdr:rowOff>2540</xdr:rowOff>
    </xdr:to>
    <xdr:sp macro="" textlink="">
      <xdr:nvSpPr>
        <xdr:cNvPr id="70" name="フローチャート: 判断 69"/>
        <xdr:cNvSpPr/>
      </xdr:nvSpPr>
      <xdr:spPr>
        <a:xfrm>
          <a:off x="4000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41910</xdr:rowOff>
    </xdr:from>
    <xdr:to xmlns:xdr="http://schemas.openxmlformats.org/drawingml/2006/spreadsheetDrawing">
      <xdr:col>15</xdr:col>
      <xdr:colOff>187325</xdr:colOff>
      <xdr:row>31</xdr:row>
      <xdr:rowOff>143510</xdr:rowOff>
    </xdr:to>
    <xdr:sp macro="" textlink="">
      <xdr:nvSpPr>
        <xdr:cNvPr id="71" name="フローチャート: 判断 70"/>
        <xdr:cNvSpPr/>
      </xdr:nvSpPr>
      <xdr:spPr>
        <a:xfrm>
          <a:off x="32385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166370</xdr:rowOff>
    </xdr:from>
    <xdr:to xmlns:xdr="http://schemas.openxmlformats.org/drawingml/2006/spreadsheetDrawing">
      <xdr:col>11</xdr:col>
      <xdr:colOff>187325</xdr:colOff>
      <xdr:row>31</xdr:row>
      <xdr:rowOff>95885</xdr:rowOff>
    </xdr:to>
    <xdr:sp macro="" textlink="">
      <xdr:nvSpPr>
        <xdr:cNvPr id="72" name="フローチャート: 判断 71"/>
        <xdr:cNvSpPr/>
      </xdr:nvSpPr>
      <xdr:spPr>
        <a:xfrm>
          <a:off x="2476500" y="6081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153035</xdr:rowOff>
    </xdr:from>
    <xdr:to xmlns:xdr="http://schemas.openxmlformats.org/drawingml/2006/spreadsheetDrawing">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4" name="テキスト ボックス 7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5" name="テキスト ボックス 7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6" name="テキスト ボックス 7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7" name="テキスト ボックス 7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8" name="テキスト ボックス 7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151765</xdr:rowOff>
    </xdr:from>
    <xdr:to xmlns:xdr="http://schemas.openxmlformats.org/drawingml/2006/spreadsheetDrawing">
      <xdr:col>23</xdr:col>
      <xdr:colOff>136525</xdr:colOff>
      <xdr:row>30</xdr:row>
      <xdr:rowOff>81915</xdr:rowOff>
    </xdr:to>
    <xdr:sp macro="" textlink="">
      <xdr:nvSpPr>
        <xdr:cNvPr id="79" name="楕円 78"/>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3175</xdr:rowOff>
    </xdr:from>
    <xdr:ext cx="403860" cy="259080"/>
    <xdr:sp macro="" textlink="">
      <xdr:nvSpPr>
        <xdr:cNvPr id="80" name="有形固定資産減価償却率該当値テキスト"/>
        <xdr:cNvSpPr txBox="1"/>
      </xdr:nvSpPr>
      <xdr:spPr>
        <a:xfrm>
          <a:off x="4813300" y="5746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36195</xdr:rowOff>
    </xdr:from>
    <xdr:to xmlns:xdr="http://schemas.openxmlformats.org/drawingml/2006/spreadsheetDrawing">
      <xdr:col>19</xdr:col>
      <xdr:colOff>187325</xdr:colOff>
      <xdr:row>30</xdr:row>
      <xdr:rowOff>137795</xdr:rowOff>
    </xdr:to>
    <xdr:sp macro="" textlink="">
      <xdr:nvSpPr>
        <xdr:cNvPr id="81" name="楕円 80"/>
        <xdr:cNvSpPr/>
      </xdr:nvSpPr>
      <xdr:spPr>
        <a:xfrm>
          <a:off x="4000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31115</xdr:rowOff>
    </xdr:from>
    <xdr:to xmlns:xdr="http://schemas.openxmlformats.org/drawingml/2006/spreadsheetDrawing">
      <xdr:col>23</xdr:col>
      <xdr:colOff>85725</xdr:colOff>
      <xdr:row>30</xdr:row>
      <xdr:rowOff>86995</xdr:rowOff>
    </xdr:to>
    <xdr:cxnSp macro="">
      <xdr:nvCxnSpPr>
        <xdr:cNvPr id="82" name="直線コネクタ 81"/>
        <xdr:cNvCxnSpPr/>
      </xdr:nvCxnSpPr>
      <xdr:spPr>
        <a:xfrm flipV="1">
          <a:off x="4051300" y="5946140"/>
          <a:ext cx="711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156210</xdr:rowOff>
    </xdr:from>
    <xdr:to xmlns:xdr="http://schemas.openxmlformats.org/drawingml/2006/spreadsheetDrawing">
      <xdr:col>15</xdr:col>
      <xdr:colOff>187325</xdr:colOff>
      <xdr:row>30</xdr:row>
      <xdr:rowOff>86360</xdr:rowOff>
    </xdr:to>
    <xdr:sp macro="" textlink="">
      <xdr:nvSpPr>
        <xdr:cNvPr id="83" name="楕円 82"/>
        <xdr:cNvSpPr/>
      </xdr:nvSpPr>
      <xdr:spPr>
        <a:xfrm>
          <a:off x="3238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35560</xdr:rowOff>
    </xdr:from>
    <xdr:to xmlns:xdr="http://schemas.openxmlformats.org/drawingml/2006/spreadsheetDrawing">
      <xdr:col>19</xdr:col>
      <xdr:colOff>136525</xdr:colOff>
      <xdr:row>30</xdr:row>
      <xdr:rowOff>86995</xdr:rowOff>
    </xdr:to>
    <xdr:cxnSp macro="">
      <xdr:nvCxnSpPr>
        <xdr:cNvPr id="84" name="直線コネクタ 83"/>
        <xdr:cNvCxnSpPr/>
      </xdr:nvCxnSpPr>
      <xdr:spPr>
        <a:xfrm>
          <a:off x="3289300" y="595058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60960</xdr:rowOff>
    </xdr:from>
    <xdr:to xmlns:xdr="http://schemas.openxmlformats.org/drawingml/2006/spreadsheetDrawing">
      <xdr:col>11</xdr:col>
      <xdr:colOff>187325</xdr:colOff>
      <xdr:row>29</xdr:row>
      <xdr:rowOff>162560</xdr:rowOff>
    </xdr:to>
    <xdr:sp macro="" textlink="">
      <xdr:nvSpPr>
        <xdr:cNvPr id="85" name="楕円 84"/>
        <xdr:cNvSpPr/>
      </xdr:nvSpPr>
      <xdr:spPr>
        <a:xfrm>
          <a:off x="24765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111760</xdr:rowOff>
    </xdr:from>
    <xdr:to xmlns:xdr="http://schemas.openxmlformats.org/drawingml/2006/spreadsheetDrawing">
      <xdr:col>15</xdr:col>
      <xdr:colOff>136525</xdr:colOff>
      <xdr:row>30</xdr:row>
      <xdr:rowOff>35560</xdr:rowOff>
    </xdr:to>
    <xdr:cxnSp macro="">
      <xdr:nvCxnSpPr>
        <xdr:cNvPr id="86" name="直線コネクタ 85"/>
        <xdr:cNvCxnSpPr/>
      </xdr:nvCxnSpPr>
      <xdr:spPr>
        <a:xfrm>
          <a:off x="2527300" y="5855335"/>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9525</xdr:rowOff>
    </xdr:from>
    <xdr:to xmlns:xdr="http://schemas.openxmlformats.org/drawingml/2006/spreadsheetDrawing">
      <xdr:col>7</xdr:col>
      <xdr:colOff>187325</xdr:colOff>
      <xdr:row>29</xdr:row>
      <xdr:rowOff>111125</xdr:rowOff>
    </xdr:to>
    <xdr:sp macro="" textlink="">
      <xdr:nvSpPr>
        <xdr:cNvPr id="87" name="楕円 86"/>
        <xdr:cNvSpPr/>
      </xdr:nvSpPr>
      <xdr:spPr>
        <a:xfrm>
          <a:off x="17145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60325</xdr:rowOff>
    </xdr:from>
    <xdr:to xmlns:xdr="http://schemas.openxmlformats.org/drawingml/2006/spreadsheetDrawing">
      <xdr:col>11</xdr:col>
      <xdr:colOff>136525</xdr:colOff>
      <xdr:row>29</xdr:row>
      <xdr:rowOff>111760</xdr:rowOff>
    </xdr:to>
    <xdr:cxnSp macro="">
      <xdr:nvCxnSpPr>
        <xdr:cNvPr id="88" name="直線コネクタ 87"/>
        <xdr:cNvCxnSpPr/>
      </xdr:nvCxnSpPr>
      <xdr:spPr>
        <a:xfrm>
          <a:off x="1765300" y="5803900"/>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165100</xdr:rowOff>
    </xdr:from>
    <xdr:ext cx="403860" cy="259080"/>
    <xdr:sp macro="" textlink="">
      <xdr:nvSpPr>
        <xdr:cNvPr id="89" name="n_1aveValue有形固定資産減価償却率"/>
        <xdr:cNvSpPr txBox="1"/>
      </xdr:nvSpPr>
      <xdr:spPr>
        <a:xfrm>
          <a:off x="3836035" y="6251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134620</xdr:rowOff>
    </xdr:from>
    <xdr:ext cx="403860" cy="257810"/>
    <xdr:sp macro="" textlink="">
      <xdr:nvSpPr>
        <xdr:cNvPr id="90" name="n_2aveValue有形固定資産減価償却率"/>
        <xdr:cNvSpPr txBox="1"/>
      </xdr:nvSpPr>
      <xdr:spPr>
        <a:xfrm>
          <a:off x="3086735" y="62210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86995</xdr:rowOff>
    </xdr:from>
    <xdr:ext cx="403860" cy="257810"/>
    <xdr:sp macro="" textlink="">
      <xdr:nvSpPr>
        <xdr:cNvPr id="91" name="n_3aveValue有形固定資産減価償却率"/>
        <xdr:cNvSpPr txBox="1"/>
      </xdr:nvSpPr>
      <xdr:spPr>
        <a:xfrm>
          <a:off x="2324735" y="6173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74930</xdr:rowOff>
    </xdr:from>
    <xdr:ext cx="403860" cy="257810"/>
    <xdr:sp macro="" textlink="">
      <xdr:nvSpPr>
        <xdr:cNvPr id="92" name="n_4aveValue有形固定資産減価償却率"/>
        <xdr:cNvSpPr txBox="1"/>
      </xdr:nvSpPr>
      <xdr:spPr>
        <a:xfrm>
          <a:off x="1562735" y="6161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154940</xdr:rowOff>
    </xdr:from>
    <xdr:ext cx="403860" cy="257810"/>
    <xdr:sp macro="" textlink="">
      <xdr:nvSpPr>
        <xdr:cNvPr id="93" name="n_1mainValue有形固定資産減価償却率"/>
        <xdr:cNvSpPr txBox="1"/>
      </xdr:nvSpPr>
      <xdr:spPr>
        <a:xfrm>
          <a:off x="3836035" y="5727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102870</xdr:rowOff>
    </xdr:from>
    <xdr:ext cx="403860" cy="259080"/>
    <xdr:sp macro="" textlink="">
      <xdr:nvSpPr>
        <xdr:cNvPr id="94" name="n_2mainValue有形固定資産減価償却率"/>
        <xdr:cNvSpPr txBox="1"/>
      </xdr:nvSpPr>
      <xdr:spPr>
        <a:xfrm>
          <a:off x="3086735" y="5674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7620</xdr:rowOff>
    </xdr:from>
    <xdr:ext cx="403860" cy="257810"/>
    <xdr:sp macro="" textlink="">
      <xdr:nvSpPr>
        <xdr:cNvPr id="95" name="n_3mainValue有形固定資産減価償却率"/>
        <xdr:cNvSpPr txBox="1"/>
      </xdr:nvSpPr>
      <xdr:spPr>
        <a:xfrm>
          <a:off x="2324735" y="5579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127635</xdr:rowOff>
    </xdr:from>
    <xdr:ext cx="403860" cy="259080"/>
    <xdr:sp macro="" textlink="">
      <xdr:nvSpPr>
        <xdr:cNvPr id="96" name="n_4mainValue有形固定資産減価償却率"/>
        <xdr:cNvSpPr txBox="1"/>
      </xdr:nvSpPr>
      <xdr:spPr>
        <a:xfrm>
          <a:off x="1562735" y="5528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前年度から74.4％減少し、類似団体平均値と同程度となっている。要因としては、普通交付税の増、臨時財政対策債発行可能額の増が挙げられる。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豊浜認定こども園建設事業をはじめとする複数の大型建設事業に伴う借入で、実質債務が増加ないし高止まりする見込みである。ふるさと納税による寄付金を原資とした「がんばれ観音寺応援基金」等、償還財源の確保に努め、数値の改善を図り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2" name="テキスト ボックス 11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109220</xdr:rowOff>
    </xdr:from>
    <xdr:ext cx="409575" cy="224155"/>
    <xdr:sp macro="" textlink="">
      <xdr:nvSpPr>
        <xdr:cNvPr id="114" name="テキスト ボックス 113"/>
        <xdr:cNvSpPr txBox="1"/>
      </xdr:nvSpPr>
      <xdr:spPr>
        <a:xfrm>
          <a:off x="10828655" y="671004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16" name="テキスト ボックス 115"/>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18" name="テキスト ボックス 117"/>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0" name="テキスト ボックス 119"/>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22" name="テキスト ボックス 121"/>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109855</xdr:rowOff>
    </xdr:from>
    <xdr:ext cx="409575" cy="224155"/>
    <xdr:sp macro="" textlink="">
      <xdr:nvSpPr>
        <xdr:cNvPr id="124" name="テキスト ボックス 123"/>
        <xdr:cNvSpPr txBox="1"/>
      </xdr:nvSpPr>
      <xdr:spPr>
        <a:xfrm>
          <a:off x="10828655" y="516763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23</xdr:row>
      <xdr:rowOff>144145</xdr:rowOff>
    </xdr:from>
    <xdr:ext cx="409575" cy="224155"/>
    <xdr:sp macro="" textlink="">
      <xdr:nvSpPr>
        <xdr:cNvPr id="126" name="テキスト ボックス 125"/>
        <xdr:cNvSpPr txBox="1"/>
      </xdr:nvSpPr>
      <xdr:spPr>
        <a:xfrm>
          <a:off x="10828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74930</xdr:rowOff>
    </xdr:from>
    <xdr:to xmlns:xdr="http://schemas.openxmlformats.org/drawingml/2006/spreadsheetDrawing">
      <xdr:col>76</xdr:col>
      <xdr:colOff>21590</xdr:colOff>
      <xdr:row>33</xdr:row>
      <xdr:rowOff>88900</xdr:rowOff>
    </xdr:to>
    <xdr:cxnSp macro="">
      <xdr:nvCxnSpPr>
        <xdr:cNvPr id="128" name="直線コネクタ 127"/>
        <xdr:cNvCxnSpPr/>
      </xdr:nvCxnSpPr>
      <xdr:spPr>
        <a:xfrm flipV="1">
          <a:off x="14793595" y="5304155"/>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92710</xdr:rowOff>
    </xdr:from>
    <xdr:ext cx="468630" cy="259080"/>
    <xdr:sp macro="" textlink="">
      <xdr:nvSpPr>
        <xdr:cNvPr id="129" name="債務償還比率最小値テキスト"/>
        <xdr:cNvSpPr txBox="1"/>
      </xdr:nvSpPr>
      <xdr:spPr>
        <a:xfrm>
          <a:off x="14846300" y="65220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88900</xdr:rowOff>
    </xdr:from>
    <xdr:to xmlns:xdr="http://schemas.openxmlformats.org/drawingml/2006/spreadsheetDrawing">
      <xdr:col>76</xdr:col>
      <xdr:colOff>111125</xdr:colOff>
      <xdr:row>33</xdr:row>
      <xdr:rowOff>88900</xdr:rowOff>
    </xdr:to>
    <xdr:cxnSp macro="">
      <xdr:nvCxnSpPr>
        <xdr:cNvPr id="130" name="直線コネクタ 129"/>
        <xdr:cNvCxnSpPr/>
      </xdr:nvCxnSpPr>
      <xdr:spPr>
        <a:xfrm>
          <a:off x="14706600" y="651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21590</xdr:rowOff>
    </xdr:from>
    <xdr:ext cx="468630" cy="259080"/>
    <xdr:sp macro="" textlink="">
      <xdr:nvSpPr>
        <xdr:cNvPr id="131" name="債務償還比率最大値テキスト"/>
        <xdr:cNvSpPr txBox="1"/>
      </xdr:nvSpPr>
      <xdr:spPr>
        <a:xfrm>
          <a:off x="14846300" y="5079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74930</xdr:rowOff>
    </xdr:from>
    <xdr:to xmlns:xdr="http://schemas.openxmlformats.org/drawingml/2006/spreadsheetDrawing">
      <xdr:col>76</xdr:col>
      <xdr:colOff>111125</xdr:colOff>
      <xdr:row>26</xdr:row>
      <xdr:rowOff>74930</xdr:rowOff>
    </xdr:to>
    <xdr:cxnSp macro="">
      <xdr:nvCxnSpPr>
        <xdr:cNvPr id="132" name="直線コネクタ 131"/>
        <xdr:cNvCxnSpPr/>
      </xdr:nvCxnSpPr>
      <xdr:spPr>
        <a:xfrm>
          <a:off x="1470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119380</xdr:rowOff>
    </xdr:from>
    <xdr:ext cx="468630" cy="259080"/>
    <xdr:sp macro="" textlink="">
      <xdr:nvSpPr>
        <xdr:cNvPr id="133" name="債務償還比率平均値テキスト"/>
        <xdr:cNvSpPr txBox="1"/>
      </xdr:nvSpPr>
      <xdr:spPr>
        <a:xfrm>
          <a:off x="14846300" y="56915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96520</xdr:rowOff>
    </xdr:from>
    <xdr:to xmlns:xdr="http://schemas.openxmlformats.org/drawingml/2006/spreadsheetDrawing">
      <xdr:col>76</xdr:col>
      <xdr:colOff>73025</xdr:colOff>
      <xdr:row>30</xdr:row>
      <xdr:rowOff>26670</xdr:rowOff>
    </xdr:to>
    <xdr:sp macro="" textlink="">
      <xdr:nvSpPr>
        <xdr:cNvPr id="134" name="フローチャート: 判断 133"/>
        <xdr:cNvSpPr/>
      </xdr:nvSpPr>
      <xdr:spPr>
        <a:xfrm>
          <a:off x="147447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56515</xdr:rowOff>
    </xdr:from>
    <xdr:to xmlns:xdr="http://schemas.openxmlformats.org/drawingml/2006/spreadsheetDrawing">
      <xdr:col>72</xdr:col>
      <xdr:colOff>123825</xdr:colOff>
      <xdr:row>31</xdr:row>
      <xdr:rowOff>158115</xdr:rowOff>
    </xdr:to>
    <xdr:sp macro="" textlink="">
      <xdr:nvSpPr>
        <xdr:cNvPr id="135" name="フローチャート: 判断 134"/>
        <xdr:cNvSpPr/>
      </xdr:nvSpPr>
      <xdr:spPr>
        <a:xfrm>
          <a:off x="14033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22860</xdr:rowOff>
    </xdr:from>
    <xdr:to xmlns:xdr="http://schemas.openxmlformats.org/drawingml/2006/spreadsheetDrawing">
      <xdr:col>68</xdr:col>
      <xdr:colOff>123825</xdr:colOff>
      <xdr:row>31</xdr:row>
      <xdr:rowOff>124460</xdr:rowOff>
    </xdr:to>
    <xdr:sp macro="" textlink="">
      <xdr:nvSpPr>
        <xdr:cNvPr id="136" name="フローチャート: 判断 135"/>
        <xdr:cNvSpPr/>
      </xdr:nvSpPr>
      <xdr:spPr>
        <a:xfrm>
          <a:off x="13271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129540</xdr:rowOff>
    </xdr:from>
    <xdr:to xmlns:xdr="http://schemas.openxmlformats.org/drawingml/2006/spreadsheetDrawing">
      <xdr:col>64</xdr:col>
      <xdr:colOff>123825</xdr:colOff>
      <xdr:row>30</xdr:row>
      <xdr:rowOff>59690</xdr:rowOff>
    </xdr:to>
    <xdr:sp macro="" textlink="">
      <xdr:nvSpPr>
        <xdr:cNvPr id="137" name="フローチャート: 判断 136"/>
        <xdr:cNvSpPr/>
      </xdr:nvSpPr>
      <xdr:spPr>
        <a:xfrm>
          <a:off x="125095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149860</xdr:rowOff>
    </xdr:from>
    <xdr:to xmlns:xdr="http://schemas.openxmlformats.org/drawingml/2006/spreadsheetDrawing">
      <xdr:col>60</xdr:col>
      <xdr:colOff>123825</xdr:colOff>
      <xdr:row>30</xdr:row>
      <xdr:rowOff>80010</xdr:rowOff>
    </xdr:to>
    <xdr:sp macro="" textlink="">
      <xdr:nvSpPr>
        <xdr:cNvPr id="138" name="フローチャート: 判断 137"/>
        <xdr:cNvSpPr/>
      </xdr:nvSpPr>
      <xdr:spPr>
        <a:xfrm>
          <a:off x="11747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39" name="テキスト ボックス 138"/>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0" name="テキスト ボックス 139"/>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1" name="テキスト ボックス 140"/>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2" name="テキスト ボックス 141"/>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3" name="テキスト ボックス 142"/>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99695</xdr:rowOff>
    </xdr:from>
    <xdr:to xmlns:xdr="http://schemas.openxmlformats.org/drawingml/2006/spreadsheetDrawing">
      <xdr:col>76</xdr:col>
      <xdr:colOff>73025</xdr:colOff>
      <xdr:row>30</xdr:row>
      <xdr:rowOff>29845</xdr:rowOff>
    </xdr:to>
    <xdr:sp macro="" textlink="">
      <xdr:nvSpPr>
        <xdr:cNvPr id="144" name="楕円 143"/>
        <xdr:cNvSpPr/>
      </xdr:nvSpPr>
      <xdr:spPr>
        <a:xfrm>
          <a:off x="1474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78105</xdr:rowOff>
    </xdr:from>
    <xdr:ext cx="468630" cy="257810"/>
    <xdr:sp macro="" textlink="">
      <xdr:nvSpPr>
        <xdr:cNvPr id="145" name="債務償還比率該当値テキスト"/>
        <xdr:cNvSpPr txBox="1"/>
      </xdr:nvSpPr>
      <xdr:spPr>
        <a:xfrm>
          <a:off x="14846300" y="5821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158115</xdr:rowOff>
    </xdr:from>
    <xdr:to xmlns:xdr="http://schemas.openxmlformats.org/drawingml/2006/spreadsheetDrawing">
      <xdr:col>72</xdr:col>
      <xdr:colOff>123825</xdr:colOff>
      <xdr:row>31</xdr:row>
      <xdr:rowOff>88265</xdr:rowOff>
    </xdr:to>
    <xdr:sp macro="" textlink="">
      <xdr:nvSpPr>
        <xdr:cNvPr id="146" name="楕円 145"/>
        <xdr:cNvSpPr/>
      </xdr:nvSpPr>
      <xdr:spPr>
        <a:xfrm>
          <a:off x="14033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150495</xdr:rowOff>
    </xdr:from>
    <xdr:to xmlns:xdr="http://schemas.openxmlformats.org/drawingml/2006/spreadsheetDrawing">
      <xdr:col>76</xdr:col>
      <xdr:colOff>22225</xdr:colOff>
      <xdr:row>31</xdr:row>
      <xdr:rowOff>37465</xdr:rowOff>
    </xdr:to>
    <xdr:cxnSp macro="">
      <xdr:nvCxnSpPr>
        <xdr:cNvPr id="147" name="直線コネクタ 146"/>
        <xdr:cNvCxnSpPr/>
      </xdr:nvCxnSpPr>
      <xdr:spPr>
        <a:xfrm flipV="1">
          <a:off x="14084300" y="5894070"/>
          <a:ext cx="711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160655</xdr:rowOff>
    </xdr:from>
    <xdr:to xmlns:xdr="http://schemas.openxmlformats.org/drawingml/2006/spreadsheetDrawing">
      <xdr:col>68</xdr:col>
      <xdr:colOff>123825</xdr:colOff>
      <xdr:row>33</xdr:row>
      <xdr:rowOff>90805</xdr:rowOff>
    </xdr:to>
    <xdr:sp macro="" textlink="">
      <xdr:nvSpPr>
        <xdr:cNvPr id="148" name="楕円 147"/>
        <xdr:cNvSpPr/>
      </xdr:nvSpPr>
      <xdr:spPr>
        <a:xfrm>
          <a:off x="1327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37465</xdr:rowOff>
    </xdr:from>
    <xdr:to xmlns:xdr="http://schemas.openxmlformats.org/drawingml/2006/spreadsheetDrawing">
      <xdr:col>72</xdr:col>
      <xdr:colOff>73025</xdr:colOff>
      <xdr:row>33</xdr:row>
      <xdr:rowOff>40640</xdr:rowOff>
    </xdr:to>
    <xdr:cxnSp macro="">
      <xdr:nvCxnSpPr>
        <xdr:cNvPr id="149" name="直線コネクタ 148"/>
        <xdr:cNvCxnSpPr/>
      </xdr:nvCxnSpPr>
      <xdr:spPr>
        <a:xfrm flipV="1">
          <a:off x="13322300" y="6123940"/>
          <a:ext cx="762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145415</xdr:rowOff>
    </xdr:from>
    <xdr:to xmlns:xdr="http://schemas.openxmlformats.org/drawingml/2006/spreadsheetDrawing">
      <xdr:col>64</xdr:col>
      <xdr:colOff>123825</xdr:colOff>
      <xdr:row>34</xdr:row>
      <xdr:rowOff>75565</xdr:rowOff>
    </xdr:to>
    <xdr:sp macro="" textlink="">
      <xdr:nvSpPr>
        <xdr:cNvPr id="150" name="楕円 149"/>
        <xdr:cNvSpPr/>
      </xdr:nvSpPr>
      <xdr:spPr>
        <a:xfrm>
          <a:off x="1250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40640</xdr:rowOff>
    </xdr:from>
    <xdr:to xmlns:xdr="http://schemas.openxmlformats.org/drawingml/2006/spreadsheetDrawing">
      <xdr:col>68</xdr:col>
      <xdr:colOff>73025</xdr:colOff>
      <xdr:row>34</xdr:row>
      <xdr:rowOff>24765</xdr:rowOff>
    </xdr:to>
    <xdr:cxnSp macro="">
      <xdr:nvCxnSpPr>
        <xdr:cNvPr id="151" name="直線コネクタ 150"/>
        <xdr:cNvCxnSpPr/>
      </xdr:nvCxnSpPr>
      <xdr:spPr>
        <a:xfrm flipV="1">
          <a:off x="12560300" y="6470015"/>
          <a:ext cx="762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33655</xdr:rowOff>
    </xdr:from>
    <xdr:to xmlns:xdr="http://schemas.openxmlformats.org/drawingml/2006/spreadsheetDrawing">
      <xdr:col>60</xdr:col>
      <xdr:colOff>123825</xdr:colOff>
      <xdr:row>34</xdr:row>
      <xdr:rowOff>135255</xdr:rowOff>
    </xdr:to>
    <xdr:sp macro="" textlink="">
      <xdr:nvSpPr>
        <xdr:cNvPr id="152" name="楕円 151"/>
        <xdr:cNvSpPr/>
      </xdr:nvSpPr>
      <xdr:spPr>
        <a:xfrm>
          <a:off x="11747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24765</xdr:rowOff>
    </xdr:from>
    <xdr:to xmlns:xdr="http://schemas.openxmlformats.org/drawingml/2006/spreadsheetDrawing">
      <xdr:col>64</xdr:col>
      <xdr:colOff>73025</xdr:colOff>
      <xdr:row>34</xdr:row>
      <xdr:rowOff>84455</xdr:rowOff>
    </xdr:to>
    <xdr:cxnSp macro="">
      <xdr:nvCxnSpPr>
        <xdr:cNvPr id="153" name="直線コネクタ 152"/>
        <xdr:cNvCxnSpPr/>
      </xdr:nvCxnSpPr>
      <xdr:spPr>
        <a:xfrm flipV="1">
          <a:off x="11798300" y="6625590"/>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149225</xdr:rowOff>
    </xdr:from>
    <xdr:ext cx="468630" cy="259080"/>
    <xdr:sp macro="" textlink="">
      <xdr:nvSpPr>
        <xdr:cNvPr id="154" name="n_1aveValue債務償還比率"/>
        <xdr:cNvSpPr txBox="1"/>
      </xdr:nvSpPr>
      <xdr:spPr>
        <a:xfrm>
          <a:off x="13836650" y="6235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140970</xdr:rowOff>
    </xdr:from>
    <xdr:ext cx="468630" cy="259080"/>
    <xdr:sp macro="" textlink="">
      <xdr:nvSpPr>
        <xdr:cNvPr id="155" name="n_2aveValue債務償還比率"/>
        <xdr:cNvSpPr txBox="1"/>
      </xdr:nvSpPr>
      <xdr:spPr>
        <a:xfrm>
          <a:off x="13087350" y="58845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76200</xdr:rowOff>
    </xdr:from>
    <xdr:ext cx="468630" cy="257810"/>
    <xdr:sp macro="" textlink="">
      <xdr:nvSpPr>
        <xdr:cNvPr id="156" name="n_3aveValue債務償還比率"/>
        <xdr:cNvSpPr txBox="1"/>
      </xdr:nvSpPr>
      <xdr:spPr>
        <a:xfrm>
          <a:off x="12325350" y="5648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96520</xdr:rowOff>
    </xdr:from>
    <xdr:ext cx="468630" cy="259080"/>
    <xdr:sp macro="" textlink="">
      <xdr:nvSpPr>
        <xdr:cNvPr id="157" name="n_4aveValue債務償還比率"/>
        <xdr:cNvSpPr txBox="1"/>
      </xdr:nvSpPr>
      <xdr:spPr>
        <a:xfrm>
          <a:off x="11563350" y="5668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104775</xdr:rowOff>
    </xdr:from>
    <xdr:ext cx="468630" cy="259080"/>
    <xdr:sp macro="" textlink="">
      <xdr:nvSpPr>
        <xdr:cNvPr id="158" name="n_1mainValue債務償還比率"/>
        <xdr:cNvSpPr txBox="1"/>
      </xdr:nvSpPr>
      <xdr:spPr>
        <a:xfrm>
          <a:off x="13836650" y="5848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81915</xdr:rowOff>
    </xdr:from>
    <xdr:ext cx="468630" cy="259080"/>
    <xdr:sp macro="" textlink="">
      <xdr:nvSpPr>
        <xdr:cNvPr id="159" name="n_2mainValue債務償還比率"/>
        <xdr:cNvSpPr txBox="1"/>
      </xdr:nvSpPr>
      <xdr:spPr>
        <a:xfrm>
          <a:off x="13087350" y="6511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66675</xdr:rowOff>
    </xdr:from>
    <xdr:ext cx="468630" cy="257810"/>
    <xdr:sp macro="" textlink="">
      <xdr:nvSpPr>
        <xdr:cNvPr id="160" name="n_3mainValue債務償還比率"/>
        <xdr:cNvSpPr txBox="1"/>
      </xdr:nvSpPr>
      <xdr:spPr>
        <a:xfrm>
          <a:off x="12325350" y="6667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126365</xdr:rowOff>
    </xdr:from>
    <xdr:ext cx="468630" cy="259080"/>
    <xdr:sp macro="" textlink="">
      <xdr:nvSpPr>
        <xdr:cNvPr id="161" name="n_4mainValue債務償還比率"/>
        <xdr:cNvSpPr txBox="1"/>
      </xdr:nvSpPr>
      <xdr:spPr>
        <a:xfrm>
          <a:off x="11563350" y="672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4" name="テキスト ボックス 163"/>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5" name="テキスト ボックス 164"/>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6" name="テキスト ボックス 165"/>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7" name="テキスト ボックス 166"/>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121920</xdr:rowOff>
    </xdr:from>
    <xdr:ext cx="403225" cy="257810"/>
    <xdr:sp macro="" textlink="">
      <xdr:nvSpPr>
        <xdr:cNvPr id="45" name="テキスト ボックス 44"/>
        <xdr:cNvSpPr txBox="1"/>
      </xdr:nvSpPr>
      <xdr:spPr>
        <a:xfrm>
          <a:off x="358775" y="715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31750</xdr:rowOff>
    </xdr:from>
    <xdr:ext cx="403225" cy="257810"/>
    <xdr:sp macro="" textlink="">
      <xdr:nvSpPr>
        <xdr:cNvPr id="55" name="テキスト ボックス 54"/>
        <xdr:cNvSpPr txBox="1"/>
      </xdr:nvSpPr>
      <xdr:spPr>
        <a:xfrm>
          <a:off x="358775" y="551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7" name="テキスト ボックス 56"/>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162560</xdr:rowOff>
    </xdr:from>
    <xdr:to xmlns:xdr="http://schemas.openxmlformats.org/drawingml/2006/spreadsheetDrawing">
      <xdr:col>24</xdr:col>
      <xdr:colOff>62865</xdr:colOff>
      <xdr:row>41</xdr:row>
      <xdr:rowOff>90805</xdr:rowOff>
    </xdr:to>
    <xdr:cxnSp macro="">
      <xdr:nvCxnSpPr>
        <xdr:cNvPr id="59" name="直線コネクタ 58"/>
        <xdr:cNvCxnSpPr/>
      </xdr:nvCxnSpPr>
      <xdr:spPr>
        <a:xfrm flipV="1">
          <a:off x="4634865" y="582041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94615</xdr:rowOff>
    </xdr:from>
    <xdr:ext cx="405130" cy="259080"/>
    <xdr:sp macro="" textlink="">
      <xdr:nvSpPr>
        <xdr:cNvPr id="60" name="【道路】&#10;有形固定資産減価償却率最小値テキスト"/>
        <xdr:cNvSpPr txBox="1"/>
      </xdr:nvSpPr>
      <xdr:spPr>
        <a:xfrm>
          <a:off x="4673600" y="712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90805</xdr:rowOff>
    </xdr:from>
    <xdr:to xmlns:xdr="http://schemas.openxmlformats.org/drawingml/2006/spreadsheetDrawing">
      <xdr:col>24</xdr:col>
      <xdr:colOff>152400</xdr:colOff>
      <xdr:row>41</xdr:row>
      <xdr:rowOff>90805</xdr:rowOff>
    </xdr:to>
    <xdr:cxnSp macro="">
      <xdr:nvCxnSpPr>
        <xdr:cNvPr id="61" name="直線コネクタ 60"/>
        <xdr:cNvCxnSpPr/>
      </xdr:nvCxnSpPr>
      <xdr:spPr>
        <a:xfrm>
          <a:off x="4546600" y="712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109220</xdr:rowOff>
    </xdr:from>
    <xdr:ext cx="405130" cy="257810"/>
    <xdr:sp macro="" textlink="">
      <xdr:nvSpPr>
        <xdr:cNvPr id="62" name="【道路】&#10;有形固定資産減価償却率最大値テキスト"/>
        <xdr:cNvSpPr txBox="1"/>
      </xdr:nvSpPr>
      <xdr:spPr>
        <a:xfrm>
          <a:off x="4673600" y="55956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162560</xdr:rowOff>
    </xdr:from>
    <xdr:to xmlns:xdr="http://schemas.openxmlformats.org/drawingml/2006/spreadsheetDrawing">
      <xdr:col>24</xdr:col>
      <xdr:colOff>152400</xdr:colOff>
      <xdr:row>33</xdr:row>
      <xdr:rowOff>162560</xdr:rowOff>
    </xdr:to>
    <xdr:cxnSp macro="">
      <xdr:nvCxnSpPr>
        <xdr:cNvPr id="63" name="直線コネクタ 62"/>
        <xdr:cNvCxnSpPr/>
      </xdr:nvCxnSpPr>
      <xdr:spPr>
        <a:xfrm>
          <a:off x="4546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21590</xdr:rowOff>
    </xdr:from>
    <xdr:ext cx="405130" cy="259080"/>
    <xdr:sp macro="" textlink="">
      <xdr:nvSpPr>
        <xdr:cNvPr id="64" name="【道路】&#10;有形固定資産減価償却率平均値テキスト"/>
        <xdr:cNvSpPr txBox="1"/>
      </xdr:nvSpPr>
      <xdr:spPr>
        <a:xfrm>
          <a:off x="4673600" y="6708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43180</xdr:rowOff>
    </xdr:from>
    <xdr:to xmlns:xdr="http://schemas.openxmlformats.org/drawingml/2006/spreadsheetDrawing">
      <xdr:col>24</xdr:col>
      <xdr:colOff>114300</xdr:colOff>
      <xdr:row>39</xdr:row>
      <xdr:rowOff>144780</xdr:rowOff>
    </xdr:to>
    <xdr:sp macro="" textlink="">
      <xdr:nvSpPr>
        <xdr:cNvPr id="65" name="フローチャート: 判断 64"/>
        <xdr:cNvSpPr/>
      </xdr:nvSpPr>
      <xdr:spPr>
        <a:xfrm>
          <a:off x="45847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15875</xdr:rowOff>
    </xdr:from>
    <xdr:to xmlns:xdr="http://schemas.openxmlformats.org/drawingml/2006/spreadsheetDrawing">
      <xdr:col>20</xdr:col>
      <xdr:colOff>38100</xdr:colOff>
      <xdr:row>38</xdr:row>
      <xdr:rowOff>117475</xdr:rowOff>
    </xdr:to>
    <xdr:sp macro="" textlink="">
      <xdr:nvSpPr>
        <xdr:cNvPr id="66" name="フローチャート: 判断 65"/>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12065</xdr:rowOff>
    </xdr:from>
    <xdr:to xmlns:xdr="http://schemas.openxmlformats.org/drawingml/2006/spreadsheetDrawing">
      <xdr:col>15</xdr:col>
      <xdr:colOff>101600</xdr:colOff>
      <xdr:row>38</xdr:row>
      <xdr:rowOff>113665</xdr:rowOff>
    </xdr:to>
    <xdr:sp macro="" textlink="">
      <xdr:nvSpPr>
        <xdr:cNvPr id="67" name="フローチャート: 判断 66"/>
        <xdr:cNvSpPr/>
      </xdr:nvSpPr>
      <xdr:spPr>
        <a:xfrm>
          <a:off x="2857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99060</xdr:rowOff>
    </xdr:from>
    <xdr:to xmlns:xdr="http://schemas.openxmlformats.org/drawingml/2006/spreadsheetDrawing">
      <xdr:col>10</xdr:col>
      <xdr:colOff>165100</xdr:colOff>
      <xdr:row>38</xdr:row>
      <xdr:rowOff>29210</xdr:rowOff>
    </xdr:to>
    <xdr:sp macro="" textlink="">
      <xdr:nvSpPr>
        <xdr:cNvPr id="68" name="フローチャート: 判断 67"/>
        <xdr:cNvSpPr/>
      </xdr:nvSpPr>
      <xdr:spPr>
        <a:xfrm>
          <a:off x="1968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66040</xdr:rowOff>
    </xdr:from>
    <xdr:to xmlns:xdr="http://schemas.openxmlformats.org/drawingml/2006/spreadsheetDrawing">
      <xdr:col>6</xdr:col>
      <xdr:colOff>38100</xdr:colOff>
      <xdr:row>37</xdr:row>
      <xdr:rowOff>167640</xdr:rowOff>
    </xdr:to>
    <xdr:sp macro="" textlink="">
      <xdr:nvSpPr>
        <xdr:cNvPr id="69" name="フローチャート: 判断 68"/>
        <xdr:cNvSpPr/>
      </xdr:nvSpPr>
      <xdr:spPr>
        <a:xfrm>
          <a:off x="107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71120</xdr:rowOff>
    </xdr:from>
    <xdr:to xmlns:xdr="http://schemas.openxmlformats.org/drawingml/2006/spreadsheetDrawing">
      <xdr:col>24</xdr:col>
      <xdr:colOff>114300</xdr:colOff>
      <xdr:row>39</xdr:row>
      <xdr:rowOff>1270</xdr:rowOff>
    </xdr:to>
    <xdr:sp macro="" textlink="">
      <xdr:nvSpPr>
        <xdr:cNvPr id="75" name="楕円 74"/>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93980</xdr:rowOff>
    </xdr:from>
    <xdr:ext cx="405130" cy="259080"/>
    <xdr:sp macro="" textlink="">
      <xdr:nvSpPr>
        <xdr:cNvPr id="76" name="【道路】&#10;有形固定資産減価償却率該当値テキスト"/>
        <xdr:cNvSpPr txBox="1"/>
      </xdr:nvSpPr>
      <xdr:spPr>
        <a:xfrm>
          <a:off x="4673600" y="6437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48260</xdr:rowOff>
    </xdr:from>
    <xdr:to xmlns:xdr="http://schemas.openxmlformats.org/drawingml/2006/spreadsheetDrawing">
      <xdr:col>20</xdr:col>
      <xdr:colOff>38100</xdr:colOff>
      <xdr:row>38</xdr:row>
      <xdr:rowOff>149860</xdr:rowOff>
    </xdr:to>
    <xdr:sp macro="" textlink="">
      <xdr:nvSpPr>
        <xdr:cNvPr id="77" name="楕円 76"/>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99060</xdr:rowOff>
    </xdr:from>
    <xdr:to xmlns:xdr="http://schemas.openxmlformats.org/drawingml/2006/spreadsheetDrawing">
      <xdr:col>24</xdr:col>
      <xdr:colOff>63500</xdr:colOff>
      <xdr:row>38</xdr:row>
      <xdr:rowOff>121920</xdr:rowOff>
    </xdr:to>
    <xdr:cxnSp macro="">
      <xdr:nvCxnSpPr>
        <xdr:cNvPr id="78" name="直線コネクタ 77"/>
        <xdr:cNvCxnSpPr/>
      </xdr:nvCxnSpPr>
      <xdr:spPr>
        <a:xfrm>
          <a:off x="3797300" y="66141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34925</xdr:rowOff>
    </xdr:from>
    <xdr:to xmlns:xdr="http://schemas.openxmlformats.org/drawingml/2006/spreadsheetDrawing">
      <xdr:col>15</xdr:col>
      <xdr:colOff>101600</xdr:colOff>
      <xdr:row>38</xdr:row>
      <xdr:rowOff>136525</xdr:rowOff>
    </xdr:to>
    <xdr:sp macro="" textlink="">
      <xdr:nvSpPr>
        <xdr:cNvPr id="79" name="楕円 78"/>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86360</xdr:rowOff>
    </xdr:from>
    <xdr:to xmlns:xdr="http://schemas.openxmlformats.org/drawingml/2006/spreadsheetDrawing">
      <xdr:col>19</xdr:col>
      <xdr:colOff>177800</xdr:colOff>
      <xdr:row>38</xdr:row>
      <xdr:rowOff>99060</xdr:rowOff>
    </xdr:to>
    <xdr:cxnSp macro="">
      <xdr:nvCxnSpPr>
        <xdr:cNvPr id="80" name="直線コネクタ 79"/>
        <xdr:cNvCxnSpPr/>
      </xdr:nvCxnSpPr>
      <xdr:spPr>
        <a:xfrm>
          <a:off x="2908300" y="66014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8890</xdr:rowOff>
    </xdr:from>
    <xdr:to xmlns:xdr="http://schemas.openxmlformats.org/drawingml/2006/spreadsheetDrawing">
      <xdr:col>10</xdr:col>
      <xdr:colOff>165100</xdr:colOff>
      <xdr:row>38</xdr:row>
      <xdr:rowOff>110490</xdr:rowOff>
    </xdr:to>
    <xdr:sp macro="" textlink="">
      <xdr:nvSpPr>
        <xdr:cNvPr id="81" name="楕円 80"/>
        <xdr:cNvSpPr/>
      </xdr:nvSpPr>
      <xdr:spPr>
        <a:xfrm>
          <a:off x="196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59690</xdr:rowOff>
    </xdr:from>
    <xdr:to xmlns:xdr="http://schemas.openxmlformats.org/drawingml/2006/spreadsheetDrawing">
      <xdr:col>15</xdr:col>
      <xdr:colOff>50800</xdr:colOff>
      <xdr:row>38</xdr:row>
      <xdr:rowOff>86360</xdr:rowOff>
    </xdr:to>
    <xdr:cxnSp macro="">
      <xdr:nvCxnSpPr>
        <xdr:cNvPr id="82" name="直線コネクタ 81"/>
        <xdr:cNvCxnSpPr/>
      </xdr:nvCxnSpPr>
      <xdr:spPr>
        <a:xfrm>
          <a:off x="2019300" y="65747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147955</xdr:rowOff>
    </xdr:from>
    <xdr:to xmlns:xdr="http://schemas.openxmlformats.org/drawingml/2006/spreadsheetDrawing">
      <xdr:col>6</xdr:col>
      <xdr:colOff>38100</xdr:colOff>
      <xdr:row>38</xdr:row>
      <xdr:rowOff>78105</xdr:rowOff>
    </xdr:to>
    <xdr:sp macro="" textlink="">
      <xdr:nvSpPr>
        <xdr:cNvPr id="83" name="楕円 82"/>
        <xdr:cNvSpPr/>
      </xdr:nvSpPr>
      <xdr:spPr>
        <a:xfrm>
          <a:off x="107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27305</xdr:rowOff>
    </xdr:from>
    <xdr:to xmlns:xdr="http://schemas.openxmlformats.org/drawingml/2006/spreadsheetDrawing">
      <xdr:col>10</xdr:col>
      <xdr:colOff>114300</xdr:colOff>
      <xdr:row>38</xdr:row>
      <xdr:rowOff>59690</xdr:rowOff>
    </xdr:to>
    <xdr:cxnSp macro="">
      <xdr:nvCxnSpPr>
        <xdr:cNvPr id="84" name="直線コネクタ 83"/>
        <xdr:cNvCxnSpPr/>
      </xdr:nvCxnSpPr>
      <xdr:spPr>
        <a:xfrm>
          <a:off x="1130300" y="654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133985</xdr:rowOff>
    </xdr:from>
    <xdr:ext cx="405130" cy="257810"/>
    <xdr:sp macro="" textlink="">
      <xdr:nvSpPr>
        <xdr:cNvPr id="85" name="n_1aveValue【道路】&#10;有形固定資産減価償却率"/>
        <xdr:cNvSpPr txBox="1"/>
      </xdr:nvSpPr>
      <xdr:spPr>
        <a:xfrm>
          <a:off x="3582035" y="63061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130175</xdr:rowOff>
    </xdr:from>
    <xdr:ext cx="403860" cy="259080"/>
    <xdr:sp macro="" textlink="">
      <xdr:nvSpPr>
        <xdr:cNvPr id="86" name="n_2aveValue【道路】&#10;有形固定資産減価償却率"/>
        <xdr:cNvSpPr txBox="1"/>
      </xdr:nvSpPr>
      <xdr:spPr>
        <a:xfrm>
          <a:off x="2705735" y="6302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45720</xdr:rowOff>
    </xdr:from>
    <xdr:ext cx="403860" cy="259080"/>
    <xdr:sp macro="" textlink="">
      <xdr:nvSpPr>
        <xdr:cNvPr id="87" name="n_3aveValue【道路】&#10;有形固定資産減価償却率"/>
        <xdr:cNvSpPr txBox="1"/>
      </xdr:nvSpPr>
      <xdr:spPr>
        <a:xfrm>
          <a:off x="1816735" y="6217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12700</xdr:rowOff>
    </xdr:from>
    <xdr:ext cx="403860" cy="259080"/>
    <xdr:sp macro="" textlink="">
      <xdr:nvSpPr>
        <xdr:cNvPr id="88" name="n_4aveValue【道路】&#10;有形固定資産減価償却率"/>
        <xdr:cNvSpPr txBox="1"/>
      </xdr:nvSpPr>
      <xdr:spPr>
        <a:xfrm>
          <a:off x="927735" y="6184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140970</xdr:rowOff>
    </xdr:from>
    <xdr:ext cx="405130" cy="259080"/>
    <xdr:sp macro="" textlink="">
      <xdr:nvSpPr>
        <xdr:cNvPr id="89" name="n_1mainValue【道路】&#10;有形固定資産減価償却率"/>
        <xdr:cNvSpPr txBox="1"/>
      </xdr:nvSpPr>
      <xdr:spPr>
        <a:xfrm>
          <a:off x="3582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127635</xdr:rowOff>
    </xdr:from>
    <xdr:ext cx="403860" cy="259080"/>
    <xdr:sp macro="" textlink="">
      <xdr:nvSpPr>
        <xdr:cNvPr id="90" name="n_2mainValue【道路】&#10;有形固定資産減価償却率"/>
        <xdr:cNvSpPr txBox="1"/>
      </xdr:nvSpPr>
      <xdr:spPr>
        <a:xfrm>
          <a:off x="2705735" y="6642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101600</xdr:rowOff>
    </xdr:from>
    <xdr:ext cx="403860" cy="259080"/>
    <xdr:sp macro="" textlink="">
      <xdr:nvSpPr>
        <xdr:cNvPr id="91" name="n_3mainValue【道路】&#10;有形固定資産減価償却率"/>
        <xdr:cNvSpPr txBox="1"/>
      </xdr:nvSpPr>
      <xdr:spPr>
        <a:xfrm>
          <a:off x="1816735" y="6616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69215</xdr:rowOff>
    </xdr:from>
    <xdr:ext cx="403860" cy="259080"/>
    <xdr:sp macro="" textlink="">
      <xdr:nvSpPr>
        <xdr:cNvPr id="92" name="n_4mainValue【道路】&#10;有形固定資産減価償却率"/>
        <xdr:cNvSpPr txBox="1"/>
      </xdr:nvSpPr>
      <xdr:spPr>
        <a:xfrm>
          <a:off x="927735" y="658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101" name="テキスト ボックス 100"/>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2" name="直線コネクタ 10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090" cy="259080"/>
    <xdr:sp macro="" textlink="">
      <xdr:nvSpPr>
        <xdr:cNvPr id="103" name="テキスト ボックス 102"/>
        <xdr:cNvSpPr txBox="1"/>
      </xdr:nvSpPr>
      <xdr:spPr>
        <a:xfrm>
          <a:off x="6136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4" name="直線コネクタ 103"/>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162560</xdr:rowOff>
    </xdr:from>
    <xdr:ext cx="531495" cy="259080"/>
    <xdr:sp macro="" textlink="">
      <xdr:nvSpPr>
        <xdr:cNvPr id="105" name="テキスト ボックス 104"/>
        <xdr:cNvSpPr txBox="1"/>
      </xdr:nvSpPr>
      <xdr:spPr>
        <a:xfrm>
          <a:off x="6072505" y="7020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6" name="直線コネクタ 105"/>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7" name="テキスト ボックス 106"/>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8" name="直線コネクタ 107"/>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9" name="テキスト ボックス 108"/>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10" name="直線コネクタ 109"/>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11" name="テキスト ボックス 110"/>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118745</xdr:rowOff>
    </xdr:from>
    <xdr:to xmlns:xdr="http://schemas.openxmlformats.org/drawingml/2006/spreadsheetDrawing">
      <xdr:col>54</xdr:col>
      <xdr:colOff>189865</xdr:colOff>
      <xdr:row>41</xdr:row>
      <xdr:rowOff>135890</xdr:rowOff>
    </xdr:to>
    <xdr:cxnSp macro="">
      <xdr:nvCxnSpPr>
        <xdr:cNvPr id="115" name="直線コネクタ 114"/>
        <xdr:cNvCxnSpPr/>
      </xdr:nvCxnSpPr>
      <xdr:spPr>
        <a:xfrm flipV="1">
          <a:off x="10476865" y="5776595"/>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139700</xdr:rowOff>
    </xdr:from>
    <xdr:ext cx="469900" cy="259080"/>
    <xdr:sp macro="" textlink="">
      <xdr:nvSpPr>
        <xdr:cNvPr id="116" name="【道路】&#10;一人当たり延長最小値テキスト"/>
        <xdr:cNvSpPr txBox="1"/>
      </xdr:nvSpPr>
      <xdr:spPr>
        <a:xfrm>
          <a:off x="10515600" y="7169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135890</xdr:rowOff>
    </xdr:from>
    <xdr:to xmlns:xdr="http://schemas.openxmlformats.org/drawingml/2006/spreadsheetDrawing">
      <xdr:col>55</xdr:col>
      <xdr:colOff>88900</xdr:colOff>
      <xdr:row>41</xdr:row>
      <xdr:rowOff>135890</xdr:rowOff>
    </xdr:to>
    <xdr:cxnSp macro="">
      <xdr:nvCxnSpPr>
        <xdr:cNvPr id="117" name="直線コネクタ 116"/>
        <xdr:cNvCxnSpPr/>
      </xdr:nvCxnSpPr>
      <xdr:spPr>
        <a:xfrm>
          <a:off x="10388600" y="716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65405</xdr:rowOff>
    </xdr:from>
    <xdr:ext cx="534670" cy="257810"/>
    <xdr:sp macro="" textlink="">
      <xdr:nvSpPr>
        <xdr:cNvPr id="118" name="【道路】&#10;一人当たり延長最大値テキスト"/>
        <xdr:cNvSpPr txBox="1"/>
      </xdr:nvSpPr>
      <xdr:spPr>
        <a:xfrm>
          <a:off x="10515600" y="5551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118745</xdr:rowOff>
    </xdr:from>
    <xdr:to xmlns:xdr="http://schemas.openxmlformats.org/drawingml/2006/spreadsheetDrawing">
      <xdr:col>55</xdr:col>
      <xdr:colOff>88900</xdr:colOff>
      <xdr:row>33</xdr:row>
      <xdr:rowOff>118745</xdr:rowOff>
    </xdr:to>
    <xdr:cxnSp macro="">
      <xdr:nvCxnSpPr>
        <xdr:cNvPr id="119" name="直線コネクタ 118"/>
        <xdr:cNvCxnSpPr/>
      </xdr:nvCxnSpPr>
      <xdr:spPr>
        <a:xfrm>
          <a:off x="10388600" y="577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88900</xdr:rowOff>
    </xdr:from>
    <xdr:ext cx="534670" cy="257810"/>
    <xdr:sp macro="" textlink="">
      <xdr:nvSpPr>
        <xdr:cNvPr id="120" name="【道路】&#10;一人当たり延長平均値テキスト"/>
        <xdr:cNvSpPr txBox="1"/>
      </xdr:nvSpPr>
      <xdr:spPr>
        <a:xfrm>
          <a:off x="10515600" y="6261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66040</xdr:rowOff>
    </xdr:from>
    <xdr:to xmlns:xdr="http://schemas.openxmlformats.org/drawingml/2006/spreadsheetDrawing">
      <xdr:col>55</xdr:col>
      <xdr:colOff>50800</xdr:colOff>
      <xdr:row>37</xdr:row>
      <xdr:rowOff>167640</xdr:rowOff>
    </xdr:to>
    <xdr:sp macro="" textlink="">
      <xdr:nvSpPr>
        <xdr:cNvPr id="121" name="フローチャート: 判断 120"/>
        <xdr:cNvSpPr/>
      </xdr:nvSpPr>
      <xdr:spPr>
        <a:xfrm>
          <a:off x="104267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36830</xdr:rowOff>
    </xdr:from>
    <xdr:to xmlns:xdr="http://schemas.openxmlformats.org/drawingml/2006/spreadsheetDrawing">
      <xdr:col>50</xdr:col>
      <xdr:colOff>165100</xdr:colOff>
      <xdr:row>38</xdr:row>
      <xdr:rowOff>138430</xdr:rowOff>
    </xdr:to>
    <xdr:sp macro="" textlink="">
      <xdr:nvSpPr>
        <xdr:cNvPr id="122" name="フローチャート: 判断 121"/>
        <xdr:cNvSpPr/>
      </xdr:nvSpPr>
      <xdr:spPr>
        <a:xfrm>
          <a:off x="958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53340</xdr:rowOff>
    </xdr:from>
    <xdr:to xmlns:xdr="http://schemas.openxmlformats.org/drawingml/2006/spreadsheetDrawing">
      <xdr:col>46</xdr:col>
      <xdr:colOff>38100</xdr:colOff>
      <xdr:row>38</xdr:row>
      <xdr:rowOff>154940</xdr:rowOff>
    </xdr:to>
    <xdr:sp macro="" textlink="">
      <xdr:nvSpPr>
        <xdr:cNvPr id="123" name="フローチャート: 判断 122"/>
        <xdr:cNvSpPr/>
      </xdr:nvSpPr>
      <xdr:spPr>
        <a:xfrm>
          <a:off x="8699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60960</xdr:rowOff>
    </xdr:from>
    <xdr:to xmlns:xdr="http://schemas.openxmlformats.org/drawingml/2006/spreadsheetDrawing">
      <xdr:col>41</xdr:col>
      <xdr:colOff>101600</xdr:colOff>
      <xdr:row>38</xdr:row>
      <xdr:rowOff>162560</xdr:rowOff>
    </xdr:to>
    <xdr:sp macro="" textlink="">
      <xdr:nvSpPr>
        <xdr:cNvPr id="124" name="フローチャート: 判断 123"/>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64135</xdr:rowOff>
    </xdr:from>
    <xdr:to xmlns:xdr="http://schemas.openxmlformats.org/drawingml/2006/spreadsheetDrawing">
      <xdr:col>36</xdr:col>
      <xdr:colOff>165100</xdr:colOff>
      <xdr:row>38</xdr:row>
      <xdr:rowOff>166370</xdr:rowOff>
    </xdr:to>
    <xdr:sp macro="" textlink="">
      <xdr:nvSpPr>
        <xdr:cNvPr id="125" name="フローチャート: 判断 124"/>
        <xdr:cNvSpPr/>
      </xdr:nvSpPr>
      <xdr:spPr>
        <a:xfrm>
          <a:off x="692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85090</xdr:rowOff>
    </xdr:from>
    <xdr:to xmlns:xdr="http://schemas.openxmlformats.org/drawingml/2006/spreadsheetDrawing">
      <xdr:col>55</xdr:col>
      <xdr:colOff>50800</xdr:colOff>
      <xdr:row>42</xdr:row>
      <xdr:rowOff>15240</xdr:rowOff>
    </xdr:to>
    <xdr:sp macro="" textlink="">
      <xdr:nvSpPr>
        <xdr:cNvPr id="131" name="楕円 130"/>
        <xdr:cNvSpPr/>
      </xdr:nvSpPr>
      <xdr:spPr>
        <a:xfrm>
          <a:off x="104267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0</xdr:rowOff>
    </xdr:from>
    <xdr:ext cx="469900" cy="259080"/>
    <xdr:sp macro="" textlink="">
      <xdr:nvSpPr>
        <xdr:cNvPr id="132" name="【道路】&#10;一人当たり延長該当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91440</xdr:rowOff>
    </xdr:from>
    <xdr:to xmlns:xdr="http://schemas.openxmlformats.org/drawingml/2006/spreadsheetDrawing">
      <xdr:col>50</xdr:col>
      <xdr:colOff>165100</xdr:colOff>
      <xdr:row>42</xdr:row>
      <xdr:rowOff>21590</xdr:rowOff>
    </xdr:to>
    <xdr:sp macro="" textlink="">
      <xdr:nvSpPr>
        <xdr:cNvPr id="133" name="楕円 132"/>
        <xdr:cNvSpPr/>
      </xdr:nvSpPr>
      <xdr:spPr>
        <a:xfrm>
          <a:off x="95885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135890</xdr:rowOff>
    </xdr:from>
    <xdr:to xmlns:xdr="http://schemas.openxmlformats.org/drawingml/2006/spreadsheetDrawing">
      <xdr:col>55</xdr:col>
      <xdr:colOff>0</xdr:colOff>
      <xdr:row>41</xdr:row>
      <xdr:rowOff>142240</xdr:rowOff>
    </xdr:to>
    <xdr:cxnSp macro="">
      <xdr:nvCxnSpPr>
        <xdr:cNvPr id="134" name="直線コネクタ 133"/>
        <xdr:cNvCxnSpPr/>
      </xdr:nvCxnSpPr>
      <xdr:spPr>
        <a:xfrm flipV="1">
          <a:off x="9639300" y="71653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97790</xdr:rowOff>
    </xdr:from>
    <xdr:to xmlns:xdr="http://schemas.openxmlformats.org/drawingml/2006/spreadsheetDrawing">
      <xdr:col>46</xdr:col>
      <xdr:colOff>38100</xdr:colOff>
      <xdr:row>42</xdr:row>
      <xdr:rowOff>27305</xdr:rowOff>
    </xdr:to>
    <xdr:sp macro="" textlink="">
      <xdr:nvSpPr>
        <xdr:cNvPr id="135" name="楕円 134"/>
        <xdr:cNvSpPr/>
      </xdr:nvSpPr>
      <xdr:spPr>
        <a:xfrm>
          <a:off x="86995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142240</xdr:rowOff>
    </xdr:from>
    <xdr:to xmlns:xdr="http://schemas.openxmlformats.org/drawingml/2006/spreadsheetDrawing">
      <xdr:col>50</xdr:col>
      <xdr:colOff>114300</xdr:colOff>
      <xdr:row>41</xdr:row>
      <xdr:rowOff>147955</xdr:rowOff>
    </xdr:to>
    <xdr:cxnSp macro="">
      <xdr:nvCxnSpPr>
        <xdr:cNvPr id="136" name="直線コネクタ 135"/>
        <xdr:cNvCxnSpPr/>
      </xdr:nvCxnSpPr>
      <xdr:spPr>
        <a:xfrm flipV="1">
          <a:off x="8750300" y="71716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100965</xdr:rowOff>
    </xdr:from>
    <xdr:to xmlns:xdr="http://schemas.openxmlformats.org/drawingml/2006/spreadsheetDrawing">
      <xdr:col>41</xdr:col>
      <xdr:colOff>101600</xdr:colOff>
      <xdr:row>42</xdr:row>
      <xdr:rowOff>31115</xdr:rowOff>
    </xdr:to>
    <xdr:sp macro="" textlink="">
      <xdr:nvSpPr>
        <xdr:cNvPr id="137" name="楕円 136"/>
        <xdr:cNvSpPr/>
      </xdr:nvSpPr>
      <xdr:spPr>
        <a:xfrm>
          <a:off x="7810500" y="71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147955</xdr:rowOff>
    </xdr:from>
    <xdr:to xmlns:xdr="http://schemas.openxmlformats.org/drawingml/2006/spreadsheetDrawing">
      <xdr:col>45</xdr:col>
      <xdr:colOff>177800</xdr:colOff>
      <xdr:row>41</xdr:row>
      <xdr:rowOff>151765</xdr:rowOff>
    </xdr:to>
    <xdr:cxnSp macro="">
      <xdr:nvCxnSpPr>
        <xdr:cNvPr id="138" name="直線コネクタ 137"/>
        <xdr:cNvCxnSpPr/>
      </xdr:nvCxnSpPr>
      <xdr:spPr>
        <a:xfrm flipV="1">
          <a:off x="7861300" y="7177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105410</xdr:rowOff>
    </xdr:from>
    <xdr:to xmlns:xdr="http://schemas.openxmlformats.org/drawingml/2006/spreadsheetDrawing">
      <xdr:col>36</xdr:col>
      <xdr:colOff>165100</xdr:colOff>
      <xdr:row>42</xdr:row>
      <xdr:rowOff>35560</xdr:rowOff>
    </xdr:to>
    <xdr:sp macro="" textlink="">
      <xdr:nvSpPr>
        <xdr:cNvPr id="139" name="楕円 138"/>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151765</xdr:rowOff>
    </xdr:from>
    <xdr:to xmlns:xdr="http://schemas.openxmlformats.org/drawingml/2006/spreadsheetDrawing">
      <xdr:col>41</xdr:col>
      <xdr:colOff>50800</xdr:colOff>
      <xdr:row>41</xdr:row>
      <xdr:rowOff>156210</xdr:rowOff>
    </xdr:to>
    <xdr:cxnSp macro="">
      <xdr:nvCxnSpPr>
        <xdr:cNvPr id="140" name="直線コネクタ 139"/>
        <xdr:cNvCxnSpPr/>
      </xdr:nvCxnSpPr>
      <xdr:spPr>
        <a:xfrm flipV="1">
          <a:off x="6972300" y="71812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36</xdr:row>
      <xdr:rowOff>154940</xdr:rowOff>
    </xdr:from>
    <xdr:ext cx="534670" cy="257810"/>
    <xdr:sp macro="" textlink="">
      <xdr:nvSpPr>
        <xdr:cNvPr id="141" name="n_1aveValue【道路】&#10;一人当たり延長"/>
        <xdr:cNvSpPr txBox="1"/>
      </xdr:nvSpPr>
      <xdr:spPr>
        <a:xfrm>
          <a:off x="9359265" y="6327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0</xdr:rowOff>
    </xdr:from>
    <xdr:ext cx="533400" cy="259080"/>
    <xdr:sp macro="" textlink="">
      <xdr:nvSpPr>
        <xdr:cNvPr id="142" name="n_2aveValue【道路】&#10;一人当たり延長"/>
        <xdr:cNvSpPr txBox="1"/>
      </xdr:nvSpPr>
      <xdr:spPr>
        <a:xfrm>
          <a:off x="8482965"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7620</xdr:rowOff>
    </xdr:from>
    <xdr:ext cx="533400" cy="257810"/>
    <xdr:sp macro="" textlink="">
      <xdr:nvSpPr>
        <xdr:cNvPr id="143" name="n_3aveValue【道路】&#10;一人当たり延長"/>
        <xdr:cNvSpPr txBox="1"/>
      </xdr:nvSpPr>
      <xdr:spPr>
        <a:xfrm>
          <a:off x="7593965" y="6351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10795</xdr:rowOff>
    </xdr:from>
    <xdr:ext cx="533400" cy="258445"/>
    <xdr:sp macro="" textlink="">
      <xdr:nvSpPr>
        <xdr:cNvPr id="144" name="n_4aveValue【道路】&#10;一人当たり延長"/>
        <xdr:cNvSpPr txBox="1"/>
      </xdr:nvSpPr>
      <xdr:spPr>
        <a:xfrm>
          <a:off x="6704965" y="6354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12700</xdr:rowOff>
    </xdr:from>
    <xdr:ext cx="469900" cy="259080"/>
    <xdr:sp macro="" textlink="">
      <xdr:nvSpPr>
        <xdr:cNvPr id="145" name="n_1mainValue【道路】&#10;一人当たり延長"/>
        <xdr:cNvSpPr txBox="1"/>
      </xdr:nvSpPr>
      <xdr:spPr>
        <a:xfrm>
          <a:off x="9391650" y="721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18415</xdr:rowOff>
    </xdr:from>
    <xdr:ext cx="468630" cy="257810"/>
    <xdr:sp macro="" textlink="">
      <xdr:nvSpPr>
        <xdr:cNvPr id="146" name="n_2mainValue【道路】&#10;一人当たり延長"/>
        <xdr:cNvSpPr txBox="1"/>
      </xdr:nvSpPr>
      <xdr:spPr>
        <a:xfrm>
          <a:off x="8515350" y="7219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22225</xdr:rowOff>
    </xdr:from>
    <xdr:ext cx="468630" cy="258445"/>
    <xdr:sp macro="" textlink="">
      <xdr:nvSpPr>
        <xdr:cNvPr id="147" name="n_3mainValue【道路】&#10;一人当たり延長"/>
        <xdr:cNvSpPr txBox="1"/>
      </xdr:nvSpPr>
      <xdr:spPr>
        <a:xfrm>
          <a:off x="7626350" y="72231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26670</xdr:rowOff>
    </xdr:from>
    <xdr:ext cx="468630" cy="259080"/>
    <xdr:sp macro="" textlink="">
      <xdr:nvSpPr>
        <xdr:cNvPr id="148" name="n_4mainValue【道路】&#10;一人当たり延長"/>
        <xdr:cNvSpPr txBox="1"/>
      </xdr:nvSpPr>
      <xdr:spPr>
        <a:xfrm>
          <a:off x="6737350" y="7227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7810"/>
    <xdr:sp macro="" textlink="">
      <xdr:nvSpPr>
        <xdr:cNvPr id="159" name="テキスト ボックス 158"/>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1" name="テキスト ボックス 1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5" name="テキスト ボックス 1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810"/>
    <xdr:sp macro="" textlink="">
      <xdr:nvSpPr>
        <xdr:cNvPr id="171" name="テキスト ボックス 170"/>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152400</xdr:rowOff>
    </xdr:from>
    <xdr:to xmlns:xdr="http://schemas.openxmlformats.org/drawingml/2006/spreadsheetDrawing">
      <xdr:col>24</xdr:col>
      <xdr:colOff>62865</xdr:colOff>
      <xdr:row>64</xdr:row>
      <xdr:rowOff>121920</xdr:rowOff>
    </xdr:to>
    <xdr:cxnSp macro="">
      <xdr:nvCxnSpPr>
        <xdr:cNvPr id="173" name="直線コネクタ 172"/>
        <xdr:cNvCxnSpPr/>
      </xdr:nvCxnSpPr>
      <xdr:spPr>
        <a:xfrm flipV="1">
          <a:off x="4634865" y="97536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125730</xdr:rowOff>
    </xdr:from>
    <xdr:ext cx="405130" cy="259080"/>
    <xdr:sp macro="" textlink="">
      <xdr:nvSpPr>
        <xdr:cNvPr id="174" name="【橋りょう・トンネル】&#10;有形固定資産減価償却率最小値テキスト"/>
        <xdr:cNvSpPr txBox="1"/>
      </xdr:nvSpPr>
      <xdr:spPr>
        <a:xfrm>
          <a:off x="4673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121920</xdr:rowOff>
    </xdr:from>
    <xdr:to xmlns:xdr="http://schemas.openxmlformats.org/drawingml/2006/spreadsheetDrawing">
      <xdr:col>24</xdr:col>
      <xdr:colOff>152400</xdr:colOff>
      <xdr:row>64</xdr:row>
      <xdr:rowOff>121920</xdr:rowOff>
    </xdr:to>
    <xdr:cxnSp macro="">
      <xdr:nvCxnSpPr>
        <xdr:cNvPr id="175" name="直線コネクタ 174"/>
        <xdr:cNvCxnSpPr/>
      </xdr:nvCxnSpPr>
      <xdr:spPr>
        <a:xfrm>
          <a:off x="4546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99060</xdr:rowOff>
    </xdr:from>
    <xdr:ext cx="405130" cy="257810"/>
    <xdr:sp macro="" textlink="">
      <xdr:nvSpPr>
        <xdr:cNvPr id="176" name="【橋りょう・トンネル】&#10;有形固定資産減価償却率最大値テキスト"/>
        <xdr:cNvSpPr txBox="1"/>
      </xdr:nvSpPr>
      <xdr:spPr>
        <a:xfrm>
          <a:off x="4673600" y="9528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152400</xdr:rowOff>
    </xdr:from>
    <xdr:to xmlns:xdr="http://schemas.openxmlformats.org/drawingml/2006/spreadsheetDrawing">
      <xdr:col>24</xdr:col>
      <xdr:colOff>152400</xdr:colOff>
      <xdr:row>56</xdr:row>
      <xdr:rowOff>152400</xdr:rowOff>
    </xdr:to>
    <xdr:cxnSp macro="">
      <xdr:nvCxnSpPr>
        <xdr:cNvPr id="177" name="直線コネクタ 176"/>
        <xdr:cNvCxnSpPr/>
      </xdr:nvCxnSpPr>
      <xdr:spPr>
        <a:xfrm>
          <a:off x="4546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68580</xdr:rowOff>
    </xdr:from>
    <xdr:ext cx="405130" cy="259080"/>
    <xdr:sp macro="" textlink="">
      <xdr:nvSpPr>
        <xdr:cNvPr id="178" name="【橋りょう・トンネル】&#10;有形固定資産減価償却率平均値テキスト"/>
        <xdr:cNvSpPr txBox="1"/>
      </xdr:nvSpPr>
      <xdr:spPr>
        <a:xfrm>
          <a:off x="4673600" y="10527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90170</xdr:rowOff>
    </xdr:from>
    <xdr:to xmlns:xdr="http://schemas.openxmlformats.org/drawingml/2006/spreadsheetDrawing">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52070</xdr:rowOff>
    </xdr:from>
    <xdr:to xmlns:xdr="http://schemas.openxmlformats.org/drawingml/2006/spreadsheetDrawing">
      <xdr:col>20</xdr:col>
      <xdr:colOff>38100</xdr:colOff>
      <xdr:row>60</xdr:row>
      <xdr:rowOff>153670</xdr:rowOff>
    </xdr:to>
    <xdr:sp macro="" textlink="">
      <xdr:nvSpPr>
        <xdr:cNvPr id="180" name="フローチャート: 判断 179"/>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10160</xdr:rowOff>
    </xdr:from>
    <xdr:to xmlns:xdr="http://schemas.openxmlformats.org/drawingml/2006/spreadsheetDrawing">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154940</xdr:rowOff>
    </xdr:from>
    <xdr:to xmlns:xdr="http://schemas.openxmlformats.org/drawingml/2006/spreadsheetDrawing">
      <xdr:col>10</xdr:col>
      <xdr:colOff>165100</xdr:colOff>
      <xdr:row>60</xdr:row>
      <xdr:rowOff>85090</xdr:rowOff>
    </xdr:to>
    <xdr:sp macro="" textlink="">
      <xdr:nvSpPr>
        <xdr:cNvPr id="182" name="フローチャート: 判断 1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105410</xdr:rowOff>
    </xdr:from>
    <xdr:to xmlns:xdr="http://schemas.openxmlformats.org/drawingml/2006/spreadsheetDrawing">
      <xdr:col>6</xdr:col>
      <xdr:colOff>38100</xdr:colOff>
      <xdr:row>60</xdr:row>
      <xdr:rowOff>35560</xdr:rowOff>
    </xdr:to>
    <xdr:sp macro="" textlink="">
      <xdr:nvSpPr>
        <xdr:cNvPr id="183" name="フローチャート: 判断 182"/>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135890</xdr:rowOff>
    </xdr:from>
    <xdr:to xmlns:xdr="http://schemas.openxmlformats.org/drawingml/2006/spreadsheetDrawing">
      <xdr:col>24</xdr:col>
      <xdr:colOff>114300</xdr:colOff>
      <xdr:row>60</xdr:row>
      <xdr:rowOff>66040</xdr:rowOff>
    </xdr:to>
    <xdr:sp macro="" textlink="">
      <xdr:nvSpPr>
        <xdr:cNvPr id="189" name="楕円 188"/>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158750</xdr:rowOff>
    </xdr:from>
    <xdr:ext cx="405130" cy="259080"/>
    <xdr:sp macro="" textlink="">
      <xdr:nvSpPr>
        <xdr:cNvPr id="190" name="【橋りょう・トンネル】&#10;有形固定資産減価償却率該当値テキスト"/>
        <xdr:cNvSpPr txBox="1"/>
      </xdr:nvSpPr>
      <xdr:spPr>
        <a:xfrm>
          <a:off x="4673600"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162560</xdr:rowOff>
    </xdr:from>
    <xdr:to xmlns:xdr="http://schemas.openxmlformats.org/drawingml/2006/spreadsheetDrawing">
      <xdr:col>20</xdr:col>
      <xdr:colOff>38100</xdr:colOff>
      <xdr:row>60</xdr:row>
      <xdr:rowOff>92710</xdr:rowOff>
    </xdr:to>
    <xdr:sp macro="" textlink="">
      <xdr:nvSpPr>
        <xdr:cNvPr id="191" name="楕円 190"/>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15240</xdr:rowOff>
    </xdr:from>
    <xdr:to xmlns:xdr="http://schemas.openxmlformats.org/drawingml/2006/spreadsheetDrawing">
      <xdr:col>24</xdr:col>
      <xdr:colOff>63500</xdr:colOff>
      <xdr:row>60</xdr:row>
      <xdr:rowOff>41910</xdr:rowOff>
    </xdr:to>
    <xdr:cxnSp macro="">
      <xdr:nvCxnSpPr>
        <xdr:cNvPr id="192" name="直線コネクタ 191"/>
        <xdr:cNvCxnSpPr/>
      </xdr:nvCxnSpPr>
      <xdr:spPr>
        <a:xfrm flipV="1">
          <a:off x="3797300" y="103022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166370</xdr:rowOff>
    </xdr:from>
    <xdr:to xmlns:xdr="http://schemas.openxmlformats.org/drawingml/2006/spreadsheetDrawing">
      <xdr:col>15</xdr:col>
      <xdr:colOff>101600</xdr:colOff>
      <xdr:row>60</xdr:row>
      <xdr:rowOff>96520</xdr:rowOff>
    </xdr:to>
    <xdr:sp macro="" textlink="">
      <xdr:nvSpPr>
        <xdr:cNvPr id="193" name="楕円 192"/>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41910</xdr:rowOff>
    </xdr:from>
    <xdr:to xmlns:xdr="http://schemas.openxmlformats.org/drawingml/2006/spreadsheetDrawing">
      <xdr:col>19</xdr:col>
      <xdr:colOff>177800</xdr:colOff>
      <xdr:row>60</xdr:row>
      <xdr:rowOff>45720</xdr:rowOff>
    </xdr:to>
    <xdr:cxnSp macro="">
      <xdr:nvCxnSpPr>
        <xdr:cNvPr id="194" name="直線コネクタ 193"/>
        <xdr:cNvCxnSpPr/>
      </xdr:nvCxnSpPr>
      <xdr:spPr>
        <a:xfrm flipV="1">
          <a:off x="2908300" y="10328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132080</xdr:rowOff>
    </xdr:from>
    <xdr:to xmlns:xdr="http://schemas.openxmlformats.org/drawingml/2006/spreadsheetDrawing">
      <xdr:col>10</xdr:col>
      <xdr:colOff>165100</xdr:colOff>
      <xdr:row>60</xdr:row>
      <xdr:rowOff>62230</xdr:rowOff>
    </xdr:to>
    <xdr:sp macro="" textlink="">
      <xdr:nvSpPr>
        <xdr:cNvPr id="195" name="楕円 194"/>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11430</xdr:rowOff>
    </xdr:from>
    <xdr:to xmlns:xdr="http://schemas.openxmlformats.org/drawingml/2006/spreadsheetDrawing">
      <xdr:col>15</xdr:col>
      <xdr:colOff>50800</xdr:colOff>
      <xdr:row>60</xdr:row>
      <xdr:rowOff>45720</xdr:rowOff>
    </xdr:to>
    <xdr:cxnSp macro="">
      <xdr:nvCxnSpPr>
        <xdr:cNvPr id="196" name="直線コネクタ 195"/>
        <xdr:cNvCxnSpPr/>
      </xdr:nvCxnSpPr>
      <xdr:spPr>
        <a:xfrm>
          <a:off x="2019300" y="102984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78740</xdr:rowOff>
    </xdr:from>
    <xdr:to xmlns:xdr="http://schemas.openxmlformats.org/drawingml/2006/spreadsheetDrawing">
      <xdr:col>6</xdr:col>
      <xdr:colOff>38100</xdr:colOff>
      <xdr:row>60</xdr:row>
      <xdr:rowOff>8890</xdr:rowOff>
    </xdr:to>
    <xdr:sp macro="" textlink="">
      <xdr:nvSpPr>
        <xdr:cNvPr id="197" name="楕円 196"/>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129540</xdr:rowOff>
    </xdr:from>
    <xdr:to xmlns:xdr="http://schemas.openxmlformats.org/drawingml/2006/spreadsheetDrawing">
      <xdr:col>10</xdr:col>
      <xdr:colOff>114300</xdr:colOff>
      <xdr:row>60</xdr:row>
      <xdr:rowOff>11430</xdr:rowOff>
    </xdr:to>
    <xdr:cxnSp macro="">
      <xdr:nvCxnSpPr>
        <xdr:cNvPr id="198" name="直線コネクタ 197"/>
        <xdr:cNvCxnSpPr/>
      </xdr:nvCxnSpPr>
      <xdr:spPr>
        <a:xfrm>
          <a:off x="1130300" y="1024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144780</xdr:rowOff>
    </xdr:from>
    <xdr:ext cx="405130" cy="257810"/>
    <xdr:sp macro="" textlink="">
      <xdr:nvSpPr>
        <xdr:cNvPr id="199" name="n_1aveValue【橋りょう・トンネル】&#10;有形固定資産減価償却率"/>
        <xdr:cNvSpPr txBox="1"/>
      </xdr:nvSpPr>
      <xdr:spPr>
        <a:xfrm>
          <a:off x="3582035" y="10431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102870</xdr:rowOff>
    </xdr:from>
    <xdr:ext cx="403860" cy="259080"/>
    <xdr:sp macro="" textlink="">
      <xdr:nvSpPr>
        <xdr:cNvPr id="200" name="n_2aveValue【橋りょう・トンネル】&#10;有形固定資産減価償却率"/>
        <xdr:cNvSpPr txBox="1"/>
      </xdr:nvSpPr>
      <xdr:spPr>
        <a:xfrm>
          <a:off x="2705735" y="10389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76200</xdr:rowOff>
    </xdr:from>
    <xdr:ext cx="403860" cy="257810"/>
    <xdr:sp macro="" textlink="">
      <xdr:nvSpPr>
        <xdr:cNvPr id="201" name="n_3aveValue【橋りょう・トンネル】&#10;有形固定資産減価償却率"/>
        <xdr:cNvSpPr txBox="1"/>
      </xdr:nvSpPr>
      <xdr:spPr>
        <a:xfrm>
          <a:off x="1816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26670</xdr:rowOff>
    </xdr:from>
    <xdr:ext cx="403860" cy="259080"/>
    <xdr:sp macro="" textlink="">
      <xdr:nvSpPr>
        <xdr:cNvPr id="202" name="n_4aveValue【橋りょう・トンネル】&#10;有形固定資産減価償却率"/>
        <xdr:cNvSpPr txBox="1"/>
      </xdr:nvSpPr>
      <xdr:spPr>
        <a:xfrm>
          <a:off x="927735" y="10313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109220</xdr:rowOff>
    </xdr:from>
    <xdr:ext cx="405130" cy="257810"/>
    <xdr:sp macro="" textlink="">
      <xdr:nvSpPr>
        <xdr:cNvPr id="203" name="n_1mainValue【橋りょう・トンネル】&#10;有形固定資産減価償却率"/>
        <xdr:cNvSpPr txBox="1"/>
      </xdr:nvSpPr>
      <xdr:spPr>
        <a:xfrm>
          <a:off x="3582035" y="10053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113030</xdr:rowOff>
    </xdr:from>
    <xdr:ext cx="403860" cy="259080"/>
    <xdr:sp macro="" textlink="">
      <xdr:nvSpPr>
        <xdr:cNvPr id="204" name="n_2mainValue【橋りょう・トンネル】&#10;有形固定資産減価償却率"/>
        <xdr:cNvSpPr txBox="1"/>
      </xdr:nvSpPr>
      <xdr:spPr>
        <a:xfrm>
          <a:off x="2705735" y="10057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78740</xdr:rowOff>
    </xdr:from>
    <xdr:ext cx="403860" cy="259080"/>
    <xdr:sp macro="" textlink="">
      <xdr:nvSpPr>
        <xdr:cNvPr id="205" name="n_3mainValue【橋りょう・トンネル】&#10;有形固定資産減価償却率"/>
        <xdr:cNvSpPr txBox="1"/>
      </xdr:nvSpPr>
      <xdr:spPr>
        <a:xfrm>
          <a:off x="1816735" y="10022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25400</xdr:rowOff>
    </xdr:from>
    <xdr:ext cx="403860" cy="259080"/>
    <xdr:sp macro="" textlink="">
      <xdr:nvSpPr>
        <xdr:cNvPr id="206" name="n_4mainValue【橋りょう・トンネル】&#10;有形固定資産減価償却率"/>
        <xdr:cNvSpPr txBox="1"/>
      </xdr:nvSpPr>
      <xdr:spPr>
        <a:xfrm>
          <a:off x="927735" y="9969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8" name="テキスト ボックス 21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220" name="テキスト ボックス 219"/>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222" name="テキスト ボックス 221"/>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224" name="テキスト ボックス 223"/>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4360" cy="259080"/>
    <xdr:sp macro="" textlink="">
      <xdr:nvSpPr>
        <xdr:cNvPr id="226" name="テキスト ボックス 225"/>
        <xdr:cNvSpPr txBox="1"/>
      </xdr:nvSpPr>
      <xdr:spPr>
        <a:xfrm>
          <a:off x="6008370" y="938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360" cy="257810"/>
    <xdr:sp macro="" textlink="">
      <xdr:nvSpPr>
        <xdr:cNvPr id="228" name="テキスト ボックス 227"/>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95885</xdr:rowOff>
    </xdr:from>
    <xdr:to xmlns:xdr="http://schemas.openxmlformats.org/drawingml/2006/spreadsheetDrawing">
      <xdr:col>54</xdr:col>
      <xdr:colOff>189865</xdr:colOff>
      <xdr:row>64</xdr:row>
      <xdr:rowOff>7620</xdr:rowOff>
    </xdr:to>
    <xdr:cxnSp macro="">
      <xdr:nvCxnSpPr>
        <xdr:cNvPr id="230" name="直線コネクタ 229"/>
        <xdr:cNvCxnSpPr/>
      </xdr:nvCxnSpPr>
      <xdr:spPr>
        <a:xfrm flipV="1">
          <a:off x="10476865" y="952563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11430</xdr:rowOff>
    </xdr:from>
    <xdr:ext cx="534670" cy="259080"/>
    <xdr:sp macro="" textlink="">
      <xdr:nvSpPr>
        <xdr:cNvPr id="231" name="【橋りょう・トンネル】&#10;一人当たり有形固定資産（償却資産）額最小値テキスト"/>
        <xdr:cNvSpPr txBox="1"/>
      </xdr:nvSpPr>
      <xdr:spPr>
        <a:xfrm>
          <a:off x="10515600" y="1098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7620</xdr:rowOff>
    </xdr:from>
    <xdr:to xmlns:xdr="http://schemas.openxmlformats.org/drawingml/2006/spreadsheetDrawing">
      <xdr:col>55</xdr:col>
      <xdr:colOff>88900</xdr:colOff>
      <xdr:row>64</xdr:row>
      <xdr:rowOff>7620</xdr:rowOff>
    </xdr:to>
    <xdr:cxnSp macro="">
      <xdr:nvCxnSpPr>
        <xdr:cNvPr id="232" name="直線コネクタ 231"/>
        <xdr:cNvCxnSpPr/>
      </xdr:nvCxnSpPr>
      <xdr:spPr>
        <a:xfrm>
          <a:off x="10388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42545</xdr:rowOff>
    </xdr:from>
    <xdr:ext cx="598805" cy="257810"/>
    <xdr:sp macro="" textlink="">
      <xdr:nvSpPr>
        <xdr:cNvPr id="233" name="【橋りょう・トンネル】&#10;一人当たり有形固定資産（償却資産）額最大値テキスト"/>
        <xdr:cNvSpPr txBox="1"/>
      </xdr:nvSpPr>
      <xdr:spPr>
        <a:xfrm>
          <a:off x="10515600" y="93008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95885</xdr:rowOff>
    </xdr:from>
    <xdr:to xmlns:xdr="http://schemas.openxmlformats.org/drawingml/2006/spreadsheetDrawing">
      <xdr:col>55</xdr:col>
      <xdr:colOff>88900</xdr:colOff>
      <xdr:row>55</xdr:row>
      <xdr:rowOff>95885</xdr:rowOff>
    </xdr:to>
    <xdr:cxnSp macro="">
      <xdr:nvCxnSpPr>
        <xdr:cNvPr id="234" name="直線コネクタ 233"/>
        <xdr:cNvCxnSpPr/>
      </xdr:nvCxnSpPr>
      <xdr:spPr>
        <a:xfrm>
          <a:off x="10388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58</xdr:row>
      <xdr:rowOff>76200</xdr:rowOff>
    </xdr:from>
    <xdr:ext cx="598805" cy="257810"/>
    <xdr:sp macro="" textlink="">
      <xdr:nvSpPr>
        <xdr:cNvPr id="235" name="【橋りょう・トンネル】&#10;一人当たり有形固定資産（償却資産）額平均値テキスト"/>
        <xdr:cNvSpPr txBox="1"/>
      </xdr:nvSpPr>
      <xdr:spPr>
        <a:xfrm>
          <a:off x="10515600" y="100203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53340</xdr:rowOff>
    </xdr:from>
    <xdr:to xmlns:xdr="http://schemas.openxmlformats.org/drawingml/2006/spreadsheetDrawing">
      <xdr:col>55</xdr:col>
      <xdr:colOff>50800</xdr:colOff>
      <xdr:row>59</xdr:row>
      <xdr:rowOff>154940</xdr:rowOff>
    </xdr:to>
    <xdr:sp macro="" textlink="">
      <xdr:nvSpPr>
        <xdr:cNvPr id="236" name="フローチャート: 判断 235"/>
        <xdr:cNvSpPr/>
      </xdr:nvSpPr>
      <xdr:spPr>
        <a:xfrm>
          <a:off x="104267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129540</xdr:rowOff>
    </xdr:from>
    <xdr:to xmlns:xdr="http://schemas.openxmlformats.org/drawingml/2006/spreadsheetDrawing">
      <xdr:col>50</xdr:col>
      <xdr:colOff>165100</xdr:colOff>
      <xdr:row>61</xdr:row>
      <xdr:rowOff>59690</xdr:rowOff>
    </xdr:to>
    <xdr:sp macro="" textlink="">
      <xdr:nvSpPr>
        <xdr:cNvPr id="237" name="フローチャート: 判断 236"/>
        <xdr:cNvSpPr/>
      </xdr:nvSpPr>
      <xdr:spPr>
        <a:xfrm>
          <a:off x="95885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137160</xdr:rowOff>
    </xdr:from>
    <xdr:to xmlns:xdr="http://schemas.openxmlformats.org/drawingml/2006/spreadsheetDrawing">
      <xdr:col>46</xdr:col>
      <xdr:colOff>38100</xdr:colOff>
      <xdr:row>61</xdr:row>
      <xdr:rowOff>67310</xdr:rowOff>
    </xdr:to>
    <xdr:sp macro="" textlink="">
      <xdr:nvSpPr>
        <xdr:cNvPr id="238" name="フローチャート: 判断 237"/>
        <xdr:cNvSpPr/>
      </xdr:nvSpPr>
      <xdr:spPr>
        <a:xfrm>
          <a:off x="8699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145415</xdr:rowOff>
    </xdr:from>
    <xdr:to xmlns:xdr="http://schemas.openxmlformats.org/drawingml/2006/spreadsheetDrawing">
      <xdr:col>41</xdr:col>
      <xdr:colOff>101600</xdr:colOff>
      <xdr:row>61</xdr:row>
      <xdr:rowOff>75565</xdr:rowOff>
    </xdr:to>
    <xdr:sp macro="" textlink="">
      <xdr:nvSpPr>
        <xdr:cNvPr id="239" name="フローチャート: 判断 238"/>
        <xdr:cNvSpPr/>
      </xdr:nvSpPr>
      <xdr:spPr>
        <a:xfrm>
          <a:off x="781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153035</xdr:rowOff>
    </xdr:from>
    <xdr:to xmlns:xdr="http://schemas.openxmlformats.org/drawingml/2006/spreadsheetDrawing">
      <xdr:col>36</xdr:col>
      <xdr:colOff>165100</xdr:colOff>
      <xdr:row>61</xdr:row>
      <xdr:rowOff>83185</xdr:rowOff>
    </xdr:to>
    <xdr:sp macro="" textlink="">
      <xdr:nvSpPr>
        <xdr:cNvPr id="240" name="フローチャート: 判断 239"/>
        <xdr:cNvSpPr/>
      </xdr:nvSpPr>
      <xdr:spPr>
        <a:xfrm>
          <a:off x="692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133985</xdr:rowOff>
    </xdr:from>
    <xdr:to xmlns:xdr="http://schemas.openxmlformats.org/drawingml/2006/spreadsheetDrawing">
      <xdr:col>55</xdr:col>
      <xdr:colOff>50800</xdr:colOff>
      <xdr:row>61</xdr:row>
      <xdr:rowOff>64135</xdr:rowOff>
    </xdr:to>
    <xdr:sp macro="" textlink="">
      <xdr:nvSpPr>
        <xdr:cNvPr id="246" name="楕円 245"/>
        <xdr:cNvSpPr/>
      </xdr:nvSpPr>
      <xdr:spPr>
        <a:xfrm>
          <a:off x="10426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112395</xdr:rowOff>
    </xdr:from>
    <xdr:ext cx="598805" cy="257810"/>
    <xdr:sp macro="" textlink="">
      <xdr:nvSpPr>
        <xdr:cNvPr id="247" name="【橋りょう・トンネル】&#10;一人当たり有形固定資産（償却資産）額該当値テキスト"/>
        <xdr:cNvSpPr txBox="1"/>
      </xdr:nvSpPr>
      <xdr:spPr>
        <a:xfrm>
          <a:off x="10515600" y="103993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161925</xdr:rowOff>
    </xdr:from>
    <xdr:to xmlns:xdr="http://schemas.openxmlformats.org/drawingml/2006/spreadsheetDrawing">
      <xdr:col>50</xdr:col>
      <xdr:colOff>165100</xdr:colOff>
      <xdr:row>61</xdr:row>
      <xdr:rowOff>92075</xdr:rowOff>
    </xdr:to>
    <xdr:sp macro="" textlink="">
      <xdr:nvSpPr>
        <xdr:cNvPr id="248" name="楕円 247"/>
        <xdr:cNvSpPr/>
      </xdr:nvSpPr>
      <xdr:spPr>
        <a:xfrm>
          <a:off x="95885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13335</xdr:rowOff>
    </xdr:from>
    <xdr:to xmlns:xdr="http://schemas.openxmlformats.org/drawingml/2006/spreadsheetDrawing">
      <xdr:col>55</xdr:col>
      <xdr:colOff>0</xdr:colOff>
      <xdr:row>61</xdr:row>
      <xdr:rowOff>41275</xdr:rowOff>
    </xdr:to>
    <xdr:cxnSp macro="">
      <xdr:nvCxnSpPr>
        <xdr:cNvPr id="249" name="直線コネクタ 248"/>
        <xdr:cNvCxnSpPr/>
      </xdr:nvCxnSpPr>
      <xdr:spPr>
        <a:xfrm flipV="1">
          <a:off x="9639300" y="104717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12700</xdr:rowOff>
    </xdr:from>
    <xdr:to xmlns:xdr="http://schemas.openxmlformats.org/drawingml/2006/spreadsheetDrawing">
      <xdr:col>46</xdr:col>
      <xdr:colOff>38100</xdr:colOff>
      <xdr:row>61</xdr:row>
      <xdr:rowOff>114300</xdr:rowOff>
    </xdr:to>
    <xdr:sp macro="" textlink="">
      <xdr:nvSpPr>
        <xdr:cNvPr id="250" name="楕円 249"/>
        <xdr:cNvSpPr/>
      </xdr:nvSpPr>
      <xdr:spPr>
        <a:xfrm>
          <a:off x="86995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41275</xdr:rowOff>
    </xdr:from>
    <xdr:to xmlns:xdr="http://schemas.openxmlformats.org/drawingml/2006/spreadsheetDrawing">
      <xdr:col>50</xdr:col>
      <xdr:colOff>114300</xdr:colOff>
      <xdr:row>61</xdr:row>
      <xdr:rowOff>63500</xdr:rowOff>
    </xdr:to>
    <xdr:cxnSp macro="">
      <xdr:nvCxnSpPr>
        <xdr:cNvPr id="251" name="直線コネクタ 250"/>
        <xdr:cNvCxnSpPr/>
      </xdr:nvCxnSpPr>
      <xdr:spPr>
        <a:xfrm flipV="1">
          <a:off x="8750300" y="104997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22860</xdr:rowOff>
    </xdr:from>
    <xdr:to xmlns:xdr="http://schemas.openxmlformats.org/drawingml/2006/spreadsheetDrawing">
      <xdr:col>41</xdr:col>
      <xdr:colOff>101600</xdr:colOff>
      <xdr:row>61</xdr:row>
      <xdr:rowOff>124460</xdr:rowOff>
    </xdr:to>
    <xdr:sp macro="" textlink="">
      <xdr:nvSpPr>
        <xdr:cNvPr id="252" name="楕円 251"/>
        <xdr:cNvSpPr/>
      </xdr:nvSpPr>
      <xdr:spPr>
        <a:xfrm>
          <a:off x="7810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63500</xdr:rowOff>
    </xdr:from>
    <xdr:to xmlns:xdr="http://schemas.openxmlformats.org/drawingml/2006/spreadsheetDrawing">
      <xdr:col>45</xdr:col>
      <xdr:colOff>177800</xdr:colOff>
      <xdr:row>61</xdr:row>
      <xdr:rowOff>73660</xdr:rowOff>
    </xdr:to>
    <xdr:cxnSp macro="">
      <xdr:nvCxnSpPr>
        <xdr:cNvPr id="253" name="直線コネクタ 252"/>
        <xdr:cNvCxnSpPr/>
      </xdr:nvCxnSpPr>
      <xdr:spPr>
        <a:xfrm flipV="1">
          <a:off x="7861300" y="10521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29845</xdr:rowOff>
    </xdr:from>
    <xdr:to xmlns:xdr="http://schemas.openxmlformats.org/drawingml/2006/spreadsheetDrawing">
      <xdr:col>36</xdr:col>
      <xdr:colOff>165100</xdr:colOff>
      <xdr:row>61</xdr:row>
      <xdr:rowOff>132080</xdr:rowOff>
    </xdr:to>
    <xdr:sp macro="" textlink="">
      <xdr:nvSpPr>
        <xdr:cNvPr id="254" name="楕円 253"/>
        <xdr:cNvSpPr/>
      </xdr:nvSpPr>
      <xdr:spPr>
        <a:xfrm>
          <a:off x="6921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73660</xdr:rowOff>
    </xdr:from>
    <xdr:to xmlns:xdr="http://schemas.openxmlformats.org/drawingml/2006/spreadsheetDrawing">
      <xdr:col>41</xdr:col>
      <xdr:colOff>50800</xdr:colOff>
      <xdr:row>61</xdr:row>
      <xdr:rowOff>80645</xdr:rowOff>
    </xdr:to>
    <xdr:cxnSp macro="">
      <xdr:nvCxnSpPr>
        <xdr:cNvPr id="255" name="直線コネクタ 254"/>
        <xdr:cNvCxnSpPr/>
      </xdr:nvCxnSpPr>
      <xdr:spPr>
        <a:xfrm flipV="1">
          <a:off x="6972300" y="10532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76200</xdr:rowOff>
    </xdr:from>
    <xdr:ext cx="597535" cy="257810"/>
    <xdr:sp macro="" textlink="">
      <xdr:nvSpPr>
        <xdr:cNvPr id="256" name="n_1aveValue【橋りょう・トンネル】&#10;一人当たり有形固定資産（償却資産）額"/>
        <xdr:cNvSpPr txBox="1"/>
      </xdr:nvSpPr>
      <xdr:spPr>
        <a:xfrm>
          <a:off x="9326880" y="101917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83820</xdr:rowOff>
    </xdr:from>
    <xdr:ext cx="597535" cy="259080"/>
    <xdr:sp macro="" textlink="">
      <xdr:nvSpPr>
        <xdr:cNvPr id="257" name="n_2aveValue【橋りょう・トンネル】&#10;一人当たり有形固定資産（償却資産）額"/>
        <xdr:cNvSpPr txBox="1"/>
      </xdr:nvSpPr>
      <xdr:spPr>
        <a:xfrm>
          <a:off x="8450580" y="10199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92075</xdr:rowOff>
    </xdr:from>
    <xdr:ext cx="597535" cy="259080"/>
    <xdr:sp macro="" textlink="">
      <xdr:nvSpPr>
        <xdr:cNvPr id="258" name="n_3aveValue【橋りょう・トンネル】&#10;一人当たり有形固定資産（償却資産）額"/>
        <xdr:cNvSpPr txBox="1"/>
      </xdr:nvSpPr>
      <xdr:spPr>
        <a:xfrm>
          <a:off x="7561580" y="10207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99695</xdr:rowOff>
    </xdr:from>
    <xdr:ext cx="597535" cy="257810"/>
    <xdr:sp macro="" textlink="">
      <xdr:nvSpPr>
        <xdr:cNvPr id="259" name="n_4aveValue【橋りょう・トンネル】&#10;一人当たり有形固定資産（償却資産）額"/>
        <xdr:cNvSpPr txBox="1"/>
      </xdr:nvSpPr>
      <xdr:spPr>
        <a:xfrm>
          <a:off x="6672580" y="102152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83185</xdr:rowOff>
    </xdr:from>
    <xdr:ext cx="597535" cy="259080"/>
    <xdr:sp macro="" textlink="">
      <xdr:nvSpPr>
        <xdr:cNvPr id="260" name="n_1mainValue【橋りょう・トンネル】&#10;一人当たり有形固定資産（償却資産）額"/>
        <xdr:cNvSpPr txBox="1"/>
      </xdr:nvSpPr>
      <xdr:spPr>
        <a:xfrm>
          <a:off x="9326880" y="10541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105410</xdr:rowOff>
    </xdr:from>
    <xdr:ext cx="597535" cy="259080"/>
    <xdr:sp macro="" textlink="">
      <xdr:nvSpPr>
        <xdr:cNvPr id="261" name="n_2mainValue【橋りょう・トンネル】&#10;一人当たり有形固定資産（償却資産）額"/>
        <xdr:cNvSpPr txBox="1"/>
      </xdr:nvSpPr>
      <xdr:spPr>
        <a:xfrm>
          <a:off x="8450580" y="10563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115570</xdr:rowOff>
    </xdr:from>
    <xdr:ext cx="597535" cy="259080"/>
    <xdr:sp macro="" textlink="">
      <xdr:nvSpPr>
        <xdr:cNvPr id="262" name="n_3mainValue【橋りょう・トンネル】&#10;一人当たり有形固定資産（償却資産）額"/>
        <xdr:cNvSpPr txBox="1"/>
      </xdr:nvSpPr>
      <xdr:spPr>
        <a:xfrm>
          <a:off x="7561580" y="10574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122555</xdr:rowOff>
    </xdr:from>
    <xdr:ext cx="597535" cy="257810"/>
    <xdr:sp macro="" textlink="">
      <xdr:nvSpPr>
        <xdr:cNvPr id="263" name="n_4mainValue【橋りょう・トンネル】&#10;一人当たり有形固定資産（償却資産）額"/>
        <xdr:cNvSpPr txBox="1"/>
      </xdr:nvSpPr>
      <xdr:spPr>
        <a:xfrm>
          <a:off x="6672580" y="105810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87</xdr:row>
      <xdr:rowOff>38100</xdr:rowOff>
    </xdr:from>
    <xdr:to xmlns:xdr="http://schemas.openxmlformats.org/drawingml/2006/spreadsheetDrawing">
      <xdr:col>28</xdr:col>
      <xdr:colOff>114300</xdr:colOff>
      <xdr:row>87</xdr:row>
      <xdr:rowOff>38100</xdr:rowOff>
    </xdr:to>
    <xdr:cxnSp macro="">
      <xdr:nvCxnSpPr>
        <xdr:cNvPr id="275" name="直線コネクタ 274"/>
        <xdr:cNvCxnSpPr/>
      </xdr:nvCxnSpPr>
      <xdr:spPr>
        <a:xfrm>
          <a:off x="762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67310</xdr:rowOff>
    </xdr:from>
    <xdr:ext cx="466090" cy="259080"/>
    <xdr:sp macro="" textlink="">
      <xdr:nvSpPr>
        <xdr:cNvPr id="276" name="テキスト ボックス 275"/>
        <xdr:cNvSpPr txBox="1"/>
      </xdr:nvSpPr>
      <xdr:spPr>
        <a:xfrm>
          <a:off x="294640" y="14812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95250</xdr:rowOff>
    </xdr:from>
    <xdr:to xmlns:xdr="http://schemas.openxmlformats.org/drawingml/2006/spreadsheetDrawing">
      <xdr:col>28</xdr:col>
      <xdr:colOff>114300</xdr:colOff>
      <xdr:row>85</xdr:row>
      <xdr:rowOff>95250</xdr:rowOff>
    </xdr:to>
    <xdr:cxnSp macro="">
      <xdr:nvCxnSpPr>
        <xdr:cNvPr id="277" name="直線コネクタ 276"/>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124460</xdr:rowOff>
    </xdr:from>
    <xdr:ext cx="403225" cy="259080"/>
    <xdr:sp macro="" textlink="">
      <xdr:nvSpPr>
        <xdr:cNvPr id="278" name="テキスト ボックス 277"/>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152400</xdr:rowOff>
    </xdr:from>
    <xdr:to xmlns:xdr="http://schemas.openxmlformats.org/drawingml/2006/spreadsheetDrawing">
      <xdr:col>28</xdr:col>
      <xdr:colOff>114300</xdr:colOff>
      <xdr:row>83</xdr:row>
      <xdr:rowOff>152400</xdr:rowOff>
    </xdr:to>
    <xdr:cxnSp macro="">
      <xdr:nvCxnSpPr>
        <xdr:cNvPr id="279" name="直線コネクタ 278"/>
        <xdr:cNvCxnSpPr/>
      </xdr:nvCxnSpPr>
      <xdr:spPr>
        <a:xfrm>
          <a:off x="762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xdr:rowOff>
    </xdr:from>
    <xdr:ext cx="403225" cy="259080"/>
    <xdr:sp macro="" textlink="">
      <xdr:nvSpPr>
        <xdr:cNvPr id="280" name="テキスト ボックス 279"/>
        <xdr:cNvSpPr txBox="1"/>
      </xdr:nvSpPr>
      <xdr:spPr>
        <a:xfrm>
          <a:off x="358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95250</xdr:rowOff>
    </xdr:from>
    <xdr:to xmlns:xdr="http://schemas.openxmlformats.org/drawingml/2006/spreadsheetDrawing">
      <xdr:col>28</xdr:col>
      <xdr:colOff>114300</xdr:colOff>
      <xdr:row>80</xdr:row>
      <xdr:rowOff>95250</xdr:rowOff>
    </xdr:to>
    <xdr:cxnSp macro="">
      <xdr:nvCxnSpPr>
        <xdr:cNvPr id="283" name="直線コネクタ 282"/>
        <xdr:cNvCxnSpPr/>
      </xdr:nvCxnSpPr>
      <xdr:spPr>
        <a:xfrm>
          <a:off x="762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124460</xdr:rowOff>
    </xdr:from>
    <xdr:ext cx="403225" cy="259080"/>
    <xdr:sp macro="" textlink="">
      <xdr:nvSpPr>
        <xdr:cNvPr id="284" name="テキスト ボックス 283"/>
        <xdr:cNvSpPr txBox="1"/>
      </xdr:nvSpPr>
      <xdr:spPr>
        <a:xfrm>
          <a:off x="358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152400</xdr:rowOff>
    </xdr:from>
    <xdr:to xmlns:xdr="http://schemas.openxmlformats.org/drawingml/2006/spreadsheetDrawing">
      <xdr:col>28</xdr:col>
      <xdr:colOff>114300</xdr:colOff>
      <xdr:row>78</xdr:row>
      <xdr:rowOff>152400</xdr:rowOff>
    </xdr:to>
    <xdr:cxnSp macro="">
      <xdr:nvCxnSpPr>
        <xdr:cNvPr id="285" name="直線コネクタ 284"/>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10160</xdr:rowOff>
    </xdr:from>
    <xdr:ext cx="403225" cy="259080"/>
    <xdr:sp macro="" textlink="">
      <xdr:nvSpPr>
        <xdr:cNvPr id="286" name="テキスト ボックス 285"/>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38100</xdr:rowOff>
    </xdr:from>
    <xdr:to xmlns:xdr="http://schemas.openxmlformats.org/drawingml/2006/spreadsheetDrawing">
      <xdr:col>28</xdr:col>
      <xdr:colOff>114300</xdr:colOff>
      <xdr:row>77</xdr:row>
      <xdr:rowOff>38100</xdr:rowOff>
    </xdr:to>
    <xdr:cxnSp macro="">
      <xdr:nvCxnSpPr>
        <xdr:cNvPr id="287" name="直線コネクタ 286"/>
        <xdr:cNvCxnSpPr/>
      </xdr:nvCxnSpPr>
      <xdr:spPr>
        <a:xfrm>
          <a:off x="762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67310</xdr:rowOff>
    </xdr:from>
    <xdr:ext cx="403225" cy="259080"/>
    <xdr:sp macro="" textlink="">
      <xdr:nvSpPr>
        <xdr:cNvPr id="288" name="テキスト ボックス 287"/>
        <xdr:cNvSpPr txBox="1"/>
      </xdr:nvSpPr>
      <xdr:spPr>
        <a:xfrm>
          <a:off x="358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90" name="テキスト ボックス 28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40640</xdr:rowOff>
    </xdr:from>
    <xdr:to xmlns:xdr="http://schemas.openxmlformats.org/drawingml/2006/spreadsheetDrawing">
      <xdr:col>24</xdr:col>
      <xdr:colOff>62865</xdr:colOff>
      <xdr:row>86</xdr:row>
      <xdr:rowOff>64135</xdr:rowOff>
    </xdr:to>
    <xdr:cxnSp macro="">
      <xdr:nvCxnSpPr>
        <xdr:cNvPr id="292" name="直線コネクタ 291"/>
        <xdr:cNvCxnSpPr/>
      </xdr:nvCxnSpPr>
      <xdr:spPr>
        <a:xfrm flipV="1">
          <a:off x="4634865" y="1341374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67945</xdr:rowOff>
    </xdr:from>
    <xdr:ext cx="405130" cy="258445"/>
    <xdr:sp macro="" textlink="">
      <xdr:nvSpPr>
        <xdr:cNvPr id="293" name="【公営住宅】&#10;有形固定資産減価償却率最小値テキスト"/>
        <xdr:cNvSpPr txBox="1"/>
      </xdr:nvSpPr>
      <xdr:spPr>
        <a:xfrm>
          <a:off x="4673600" y="14812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64135</xdr:rowOff>
    </xdr:from>
    <xdr:to xmlns:xdr="http://schemas.openxmlformats.org/drawingml/2006/spreadsheetDrawing">
      <xdr:col>24</xdr:col>
      <xdr:colOff>152400</xdr:colOff>
      <xdr:row>86</xdr:row>
      <xdr:rowOff>64135</xdr:rowOff>
    </xdr:to>
    <xdr:cxnSp macro="">
      <xdr:nvCxnSpPr>
        <xdr:cNvPr id="294" name="直線コネクタ 293"/>
        <xdr:cNvCxnSpPr/>
      </xdr:nvCxnSpPr>
      <xdr:spPr>
        <a:xfrm>
          <a:off x="4546600" y="1480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159385</xdr:rowOff>
    </xdr:from>
    <xdr:ext cx="405130" cy="258445"/>
    <xdr:sp macro="" textlink="">
      <xdr:nvSpPr>
        <xdr:cNvPr id="295" name="【公営住宅】&#10;有形固定資産減価償却率最大値テキスト"/>
        <xdr:cNvSpPr txBox="1"/>
      </xdr:nvSpPr>
      <xdr:spPr>
        <a:xfrm>
          <a:off x="4673600" y="1318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40640</xdr:rowOff>
    </xdr:from>
    <xdr:to xmlns:xdr="http://schemas.openxmlformats.org/drawingml/2006/spreadsheetDrawing">
      <xdr:col>24</xdr:col>
      <xdr:colOff>152400</xdr:colOff>
      <xdr:row>78</xdr:row>
      <xdr:rowOff>40640</xdr:rowOff>
    </xdr:to>
    <xdr:cxnSp macro="">
      <xdr:nvCxnSpPr>
        <xdr:cNvPr id="296" name="直線コネクタ 295"/>
        <xdr:cNvCxnSpPr/>
      </xdr:nvCxnSpPr>
      <xdr:spPr>
        <a:xfrm>
          <a:off x="4546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78740</xdr:rowOff>
    </xdr:from>
    <xdr:ext cx="405130" cy="259080"/>
    <xdr:sp macro="" textlink="">
      <xdr:nvSpPr>
        <xdr:cNvPr id="297" name="【公営住宅】&#10;有形固定資産減価償却率平均値テキスト"/>
        <xdr:cNvSpPr txBox="1"/>
      </xdr:nvSpPr>
      <xdr:spPr>
        <a:xfrm>
          <a:off x="4673600" y="1413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55880</xdr:rowOff>
    </xdr:from>
    <xdr:to xmlns:xdr="http://schemas.openxmlformats.org/drawingml/2006/spreadsheetDrawing">
      <xdr:col>24</xdr:col>
      <xdr:colOff>114300</xdr:colOff>
      <xdr:row>83</xdr:row>
      <xdr:rowOff>157480</xdr:rowOff>
    </xdr:to>
    <xdr:sp macro="" textlink="">
      <xdr:nvSpPr>
        <xdr:cNvPr id="298" name="フローチャート: 判断 29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161290</xdr:rowOff>
    </xdr:from>
    <xdr:to xmlns:xdr="http://schemas.openxmlformats.org/drawingml/2006/spreadsheetDrawing">
      <xdr:col>20</xdr:col>
      <xdr:colOff>38100</xdr:colOff>
      <xdr:row>82</xdr:row>
      <xdr:rowOff>91440</xdr:rowOff>
    </xdr:to>
    <xdr:sp macro="" textlink="">
      <xdr:nvSpPr>
        <xdr:cNvPr id="299" name="フローチャート: 判断 298"/>
        <xdr:cNvSpPr/>
      </xdr:nvSpPr>
      <xdr:spPr>
        <a:xfrm>
          <a:off x="37465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116205</xdr:rowOff>
    </xdr:from>
    <xdr:to xmlns:xdr="http://schemas.openxmlformats.org/drawingml/2006/spreadsheetDrawing">
      <xdr:col>15</xdr:col>
      <xdr:colOff>101600</xdr:colOff>
      <xdr:row>82</xdr:row>
      <xdr:rowOff>46355</xdr:rowOff>
    </xdr:to>
    <xdr:sp macro="" textlink="">
      <xdr:nvSpPr>
        <xdr:cNvPr id="300" name="フローチャート: 判断 299"/>
        <xdr:cNvSpPr/>
      </xdr:nvSpPr>
      <xdr:spPr>
        <a:xfrm>
          <a:off x="28575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84455</xdr:rowOff>
    </xdr:from>
    <xdr:to xmlns:xdr="http://schemas.openxmlformats.org/drawingml/2006/spreadsheetDrawing">
      <xdr:col>10</xdr:col>
      <xdr:colOff>165100</xdr:colOff>
      <xdr:row>82</xdr:row>
      <xdr:rowOff>14605</xdr:rowOff>
    </xdr:to>
    <xdr:sp macro="" textlink="">
      <xdr:nvSpPr>
        <xdr:cNvPr id="301" name="フローチャート: 判断 300"/>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38735</xdr:rowOff>
    </xdr:from>
    <xdr:to xmlns:xdr="http://schemas.openxmlformats.org/drawingml/2006/spreadsheetDrawing">
      <xdr:col>6</xdr:col>
      <xdr:colOff>38100</xdr:colOff>
      <xdr:row>81</xdr:row>
      <xdr:rowOff>140335</xdr:rowOff>
    </xdr:to>
    <xdr:sp macro="" textlink="">
      <xdr:nvSpPr>
        <xdr:cNvPr id="302" name="フローチャート: 判断 301"/>
        <xdr:cNvSpPr/>
      </xdr:nvSpPr>
      <xdr:spPr>
        <a:xfrm>
          <a:off x="1079500" y="139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81915</xdr:rowOff>
    </xdr:from>
    <xdr:to xmlns:xdr="http://schemas.openxmlformats.org/drawingml/2006/spreadsheetDrawing">
      <xdr:col>24</xdr:col>
      <xdr:colOff>114300</xdr:colOff>
      <xdr:row>84</xdr:row>
      <xdr:rowOff>12065</xdr:rowOff>
    </xdr:to>
    <xdr:sp macro="" textlink="">
      <xdr:nvSpPr>
        <xdr:cNvPr id="308" name="楕円 307"/>
        <xdr:cNvSpPr/>
      </xdr:nvSpPr>
      <xdr:spPr>
        <a:xfrm>
          <a:off x="45847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60325</xdr:rowOff>
    </xdr:from>
    <xdr:ext cx="405130" cy="259080"/>
    <xdr:sp macro="" textlink="">
      <xdr:nvSpPr>
        <xdr:cNvPr id="309" name="【公営住宅】&#10;有形固定資産減価償却率該当値テキスト"/>
        <xdr:cNvSpPr txBox="1"/>
      </xdr:nvSpPr>
      <xdr:spPr>
        <a:xfrm>
          <a:off x="4673600" y="1429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41910</xdr:rowOff>
    </xdr:from>
    <xdr:to xmlns:xdr="http://schemas.openxmlformats.org/drawingml/2006/spreadsheetDrawing">
      <xdr:col>20</xdr:col>
      <xdr:colOff>38100</xdr:colOff>
      <xdr:row>83</xdr:row>
      <xdr:rowOff>143510</xdr:rowOff>
    </xdr:to>
    <xdr:sp macro="" textlink="">
      <xdr:nvSpPr>
        <xdr:cNvPr id="310" name="楕円 309"/>
        <xdr:cNvSpPr/>
      </xdr:nvSpPr>
      <xdr:spPr>
        <a:xfrm>
          <a:off x="37465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92710</xdr:rowOff>
    </xdr:from>
    <xdr:to xmlns:xdr="http://schemas.openxmlformats.org/drawingml/2006/spreadsheetDrawing">
      <xdr:col>24</xdr:col>
      <xdr:colOff>63500</xdr:colOff>
      <xdr:row>83</xdr:row>
      <xdr:rowOff>132715</xdr:rowOff>
    </xdr:to>
    <xdr:cxnSp macro="">
      <xdr:nvCxnSpPr>
        <xdr:cNvPr id="311" name="直線コネクタ 310"/>
        <xdr:cNvCxnSpPr/>
      </xdr:nvCxnSpPr>
      <xdr:spPr>
        <a:xfrm>
          <a:off x="3797300" y="143230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15875</xdr:rowOff>
    </xdr:from>
    <xdr:to xmlns:xdr="http://schemas.openxmlformats.org/drawingml/2006/spreadsheetDrawing">
      <xdr:col>15</xdr:col>
      <xdr:colOff>101600</xdr:colOff>
      <xdr:row>83</xdr:row>
      <xdr:rowOff>117475</xdr:rowOff>
    </xdr:to>
    <xdr:sp macro="" textlink="">
      <xdr:nvSpPr>
        <xdr:cNvPr id="312" name="楕円 311"/>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66675</xdr:rowOff>
    </xdr:from>
    <xdr:to xmlns:xdr="http://schemas.openxmlformats.org/drawingml/2006/spreadsheetDrawing">
      <xdr:col>19</xdr:col>
      <xdr:colOff>177800</xdr:colOff>
      <xdr:row>83</xdr:row>
      <xdr:rowOff>92710</xdr:rowOff>
    </xdr:to>
    <xdr:cxnSp macro="">
      <xdr:nvCxnSpPr>
        <xdr:cNvPr id="313" name="直線コネクタ 312"/>
        <xdr:cNvCxnSpPr/>
      </xdr:nvCxnSpPr>
      <xdr:spPr>
        <a:xfrm>
          <a:off x="2908300" y="14297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147320</xdr:rowOff>
    </xdr:from>
    <xdr:to xmlns:xdr="http://schemas.openxmlformats.org/drawingml/2006/spreadsheetDrawing">
      <xdr:col>10</xdr:col>
      <xdr:colOff>165100</xdr:colOff>
      <xdr:row>83</xdr:row>
      <xdr:rowOff>77470</xdr:rowOff>
    </xdr:to>
    <xdr:sp macro="" textlink="">
      <xdr:nvSpPr>
        <xdr:cNvPr id="314" name="楕円 313"/>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26670</xdr:rowOff>
    </xdr:from>
    <xdr:to xmlns:xdr="http://schemas.openxmlformats.org/drawingml/2006/spreadsheetDrawing">
      <xdr:col>15</xdr:col>
      <xdr:colOff>50800</xdr:colOff>
      <xdr:row>83</xdr:row>
      <xdr:rowOff>66675</xdr:rowOff>
    </xdr:to>
    <xdr:cxnSp macro="">
      <xdr:nvCxnSpPr>
        <xdr:cNvPr id="315" name="直線コネクタ 314"/>
        <xdr:cNvCxnSpPr/>
      </xdr:nvCxnSpPr>
      <xdr:spPr>
        <a:xfrm>
          <a:off x="2019300" y="142570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110490</xdr:rowOff>
    </xdr:from>
    <xdr:to xmlns:xdr="http://schemas.openxmlformats.org/drawingml/2006/spreadsheetDrawing">
      <xdr:col>6</xdr:col>
      <xdr:colOff>38100</xdr:colOff>
      <xdr:row>83</xdr:row>
      <xdr:rowOff>40640</xdr:rowOff>
    </xdr:to>
    <xdr:sp macro="" textlink="">
      <xdr:nvSpPr>
        <xdr:cNvPr id="316" name="楕円 315"/>
        <xdr:cNvSpPr/>
      </xdr:nvSpPr>
      <xdr:spPr>
        <a:xfrm>
          <a:off x="1079500" y="141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161290</xdr:rowOff>
    </xdr:from>
    <xdr:to xmlns:xdr="http://schemas.openxmlformats.org/drawingml/2006/spreadsheetDrawing">
      <xdr:col>10</xdr:col>
      <xdr:colOff>114300</xdr:colOff>
      <xdr:row>83</xdr:row>
      <xdr:rowOff>26670</xdr:rowOff>
    </xdr:to>
    <xdr:cxnSp macro="">
      <xdr:nvCxnSpPr>
        <xdr:cNvPr id="317" name="直線コネクタ 316"/>
        <xdr:cNvCxnSpPr/>
      </xdr:nvCxnSpPr>
      <xdr:spPr>
        <a:xfrm>
          <a:off x="1130300" y="142201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109220</xdr:rowOff>
    </xdr:from>
    <xdr:ext cx="405130" cy="257810"/>
    <xdr:sp macro="" textlink="">
      <xdr:nvSpPr>
        <xdr:cNvPr id="318" name="n_1aveValue【公営住宅】&#10;有形固定資産減価償却率"/>
        <xdr:cNvSpPr txBox="1"/>
      </xdr:nvSpPr>
      <xdr:spPr>
        <a:xfrm>
          <a:off x="3582035" y="13825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63500</xdr:rowOff>
    </xdr:from>
    <xdr:ext cx="403860" cy="257810"/>
    <xdr:sp macro="" textlink="">
      <xdr:nvSpPr>
        <xdr:cNvPr id="319" name="n_2aveValue【公営住宅】&#10;有形固定資産減価償却率"/>
        <xdr:cNvSpPr txBox="1"/>
      </xdr:nvSpPr>
      <xdr:spPr>
        <a:xfrm>
          <a:off x="2705735" y="13779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31115</xdr:rowOff>
    </xdr:from>
    <xdr:ext cx="403860" cy="257810"/>
    <xdr:sp macro="" textlink="">
      <xdr:nvSpPr>
        <xdr:cNvPr id="320" name="n_3aveValue【公営住宅】&#10;有形固定資産減価償却率"/>
        <xdr:cNvSpPr txBox="1"/>
      </xdr:nvSpPr>
      <xdr:spPr>
        <a:xfrm>
          <a:off x="1816735" y="13747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156845</xdr:rowOff>
    </xdr:from>
    <xdr:ext cx="403860" cy="257810"/>
    <xdr:sp macro="" textlink="">
      <xdr:nvSpPr>
        <xdr:cNvPr id="321" name="n_4aveValue【公営住宅】&#10;有形固定資産減価償却率"/>
        <xdr:cNvSpPr txBox="1"/>
      </xdr:nvSpPr>
      <xdr:spPr>
        <a:xfrm>
          <a:off x="927735" y="13701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134620</xdr:rowOff>
    </xdr:from>
    <xdr:ext cx="405130" cy="257810"/>
    <xdr:sp macro="" textlink="">
      <xdr:nvSpPr>
        <xdr:cNvPr id="322" name="n_1mainValue【公営住宅】&#10;有形固定資産減価償却率"/>
        <xdr:cNvSpPr txBox="1"/>
      </xdr:nvSpPr>
      <xdr:spPr>
        <a:xfrm>
          <a:off x="3582035" y="143649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109220</xdr:rowOff>
    </xdr:from>
    <xdr:ext cx="403860" cy="257810"/>
    <xdr:sp macro="" textlink="">
      <xdr:nvSpPr>
        <xdr:cNvPr id="323" name="n_2mainValue【公営住宅】&#10;有形固定資産減価償却率"/>
        <xdr:cNvSpPr txBox="1"/>
      </xdr:nvSpPr>
      <xdr:spPr>
        <a:xfrm>
          <a:off x="2705735" y="14339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68580</xdr:rowOff>
    </xdr:from>
    <xdr:ext cx="403860" cy="259080"/>
    <xdr:sp macro="" textlink="">
      <xdr:nvSpPr>
        <xdr:cNvPr id="324" name="n_3mainValue【公営住宅】&#10;有形固定資産減価償却率"/>
        <xdr:cNvSpPr txBox="1"/>
      </xdr:nvSpPr>
      <xdr:spPr>
        <a:xfrm>
          <a:off x="1816735" y="1429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31750</xdr:rowOff>
    </xdr:from>
    <xdr:ext cx="403860" cy="257810"/>
    <xdr:sp macro="" textlink="">
      <xdr:nvSpPr>
        <xdr:cNvPr id="325" name="n_4mainValue【公営住宅】&#10;有形固定資産減価償却率"/>
        <xdr:cNvSpPr txBox="1"/>
      </xdr:nvSpPr>
      <xdr:spPr>
        <a:xfrm>
          <a:off x="927735" y="142621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4" name="テキスト ボックス 33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88</xdr:row>
      <xdr:rowOff>10160</xdr:rowOff>
    </xdr:from>
    <xdr:ext cx="466090" cy="259080"/>
    <xdr:sp macro="" textlink="">
      <xdr:nvSpPr>
        <xdr:cNvPr id="336" name="テキスト ボックス 335"/>
        <xdr:cNvSpPr txBox="1"/>
      </xdr:nvSpPr>
      <xdr:spPr>
        <a:xfrm>
          <a:off x="6136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8" name="テキスト ボックス 337"/>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40" name="テキスト ボックス 339"/>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42" name="テキスト ボックス 341"/>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44" name="テキスト ボックス 343"/>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6" name="テキスト ボックス 345"/>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8" name="テキスト ボックス 34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167640</xdr:rowOff>
    </xdr:from>
    <xdr:to xmlns:xdr="http://schemas.openxmlformats.org/drawingml/2006/spreadsheetDrawing">
      <xdr:col>54</xdr:col>
      <xdr:colOff>189865</xdr:colOff>
      <xdr:row>85</xdr:row>
      <xdr:rowOff>160020</xdr:rowOff>
    </xdr:to>
    <xdr:cxnSp macro="">
      <xdr:nvCxnSpPr>
        <xdr:cNvPr id="350" name="直線コネクタ 349"/>
        <xdr:cNvCxnSpPr/>
      </xdr:nvCxnSpPr>
      <xdr:spPr>
        <a:xfrm flipV="1">
          <a:off x="10476865" y="1336929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163830</xdr:rowOff>
    </xdr:from>
    <xdr:ext cx="469900" cy="259080"/>
    <xdr:sp macro="" textlink="">
      <xdr:nvSpPr>
        <xdr:cNvPr id="351" name="【公営住宅】&#10;一人当たり面積最小値テキスト"/>
        <xdr:cNvSpPr txBox="1"/>
      </xdr:nvSpPr>
      <xdr:spPr>
        <a:xfrm>
          <a:off x="10515600" y="1473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160020</xdr:rowOff>
    </xdr:from>
    <xdr:to xmlns:xdr="http://schemas.openxmlformats.org/drawingml/2006/spreadsheetDrawing">
      <xdr:col>55</xdr:col>
      <xdr:colOff>88900</xdr:colOff>
      <xdr:row>85</xdr:row>
      <xdr:rowOff>160020</xdr:rowOff>
    </xdr:to>
    <xdr:cxnSp macro="">
      <xdr:nvCxnSpPr>
        <xdr:cNvPr id="352" name="直線コネクタ 351"/>
        <xdr:cNvCxnSpPr/>
      </xdr:nvCxnSpPr>
      <xdr:spPr>
        <a:xfrm>
          <a:off x="10388600" y="1473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114300</xdr:rowOff>
    </xdr:from>
    <xdr:ext cx="469900" cy="259080"/>
    <xdr:sp macro="" textlink="">
      <xdr:nvSpPr>
        <xdr:cNvPr id="353" name="【公営住宅】&#10;一人当たり面積最大値テキスト"/>
        <xdr:cNvSpPr txBox="1"/>
      </xdr:nvSpPr>
      <xdr:spPr>
        <a:xfrm>
          <a:off x="10515600" y="1314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167640</xdr:rowOff>
    </xdr:from>
    <xdr:to xmlns:xdr="http://schemas.openxmlformats.org/drawingml/2006/spreadsheetDrawing">
      <xdr:col>55</xdr:col>
      <xdr:colOff>88900</xdr:colOff>
      <xdr:row>77</xdr:row>
      <xdr:rowOff>167640</xdr:rowOff>
    </xdr:to>
    <xdr:cxnSp macro="">
      <xdr:nvCxnSpPr>
        <xdr:cNvPr id="354" name="直線コネクタ 353"/>
        <xdr:cNvCxnSpPr/>
      </xdr:nvCxnSpPr>
      <xdr:spPr>
        <a:xfrm>
          <a:off x="10388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80</xdr:row>
      <xdr:rowOff>99060</xdr:rowOff>
    </xdr:from>
    <xdr:ext cx="469900" cy="257810"/>
    <xdr:sp macro="" textlink="">
      <xdr:nvSpPr>
        <xdr:cNvPr id="355" name="【公営住宅】&#10;一人当たり面積平均値テキスト"/>
        <xdr:cNvSpPr txBox="1"/>
      </xdr:nvSpPr>
      <xdr:spPr>
        <a:xfrm>
          <a:off x="10515600" y="138150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120650</xdr:rowOff>
    </xdr:from>
    <xdr:to xmlns:xdr="http://schemas.openxmlformats.org/drawingml/2006/spreadsheetDrawing">
      <xdr:col>55</xdr:col>
      <xdr:colOff>50800</xdr:colOff>
      <xdr:row>81</xdr:row>
      <xdr:rowOff>50800</xdr:rowOff>
    </xdr:to>
    <xdr:sp macro="" textlink="">
      <xdr:nvSpPr>
        <xdr:cNvPr id="356" name="フローチャート: 判断 355"/>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53975</xdr:rowOff>
    </xdr:from>
    <xdr:to xmlns:xdr="http://schemas.openxmlformats.org/drawingml/2006/spreadsheetDrawing">
      <xdr:col>50</xdr:col>
      <xdr:colOff>165100</xdr:colOff>
      <xdr:row>82</xdr:row>
      <xdr:rowOff>155575</xdr:rowOff>
    </xdr:to>
    <xdr:sp macro="" textlink="">
      <xdr:nvSpPr>
        <xdr:cNvPr id="357" name="フローチャート: 判断 356"/>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55880</xdr:rowOff>
    </xdr:from>
    <xdr:to xmlns:xdr="http://schemas.openxmlformats.org/drawingml/2006/spreadsheetDrawing">
      <xdr:col>46</xdr:col>
      <xdr:colOff>38100</xdr:colOff>
      <xdr:row>82</xdr:row>
      <xdr:rowOff>157480</xdr:rowOff>
    </xdr:to>
    <xdr:sp macro="" textlink="">
      <xdr:nvSpPr>
        <xdr:cNvPr id="358" name="フローチャート: 判断 35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74930</xdr:rowOff>
    </xdr:from>
    <xdr:to xmlns:xdr="http://schemas.openxmlformats.org/drawingml/2006/spreadsheetDrawing">
      <xdr:col>41</xdr:col>
      <xdr:colOff>101600</xdr:colOff>
      <xdr:row>83</xdr:row>
      <xdr:rowOff>5080</xdr:rowOff>
    </xdr:to>
    <xdr:sp macro="" textlink="">
      <xdr:nvSpPr>
        <xdr:cNvPr id="359" name="フローチャート: 判断 358"/>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82550</xdr:rowOff>
    </xdr:from>
    <xdr:to xmlns:xdr="http://schemas.openxmlformats.org/drawingml/2006/spreadsheetDrawing">
      <xdr:col>36</xdr:col>
      <xdr:colOff>165100</xdr:colOff>
      <xdr:row>83</xdr:row>
      <xdr:rowOff>12700</xdr:rowOff>
    </xdr:to>
    <xdr:sp macro="" textlink="">
      <xdr:nvSpPr>
        <xdr:cNvPr id="360" name="フローチャート: 判断 359"/>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139700</xdr:rowOff>
    </xdr:from>
    <xdr:to xmlns:xdr="http://schemas.openxmlformats.org/drawingml/2006/spreadsheetDrawing">
      <xdr:col>55</xdr:col>
      <xdr:colOff>50800</xdr:colOff>
      <xdr:row>80</xdr:row>
      <xdr:rowOff>69850</xdr:rowOff>
    </xdr:to>
    <xdr:sp macro="" textlink="">
      <xdr:nvSpPr>
        <xdr:cNvPr id="366" name="楕円 365"/>
        <xdr:cNvSpPr/>
      </xdr:nvSpPr>
      <xdr:spPr>
        <a:xfrm>
          <a:off x="10426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162560</xdr:rowOff>
    </xdr:from>
    <xdr:ext cx="469900" cy="259080"/>
    <xdr:sp macro="" textlink="">
      <xdr:nvSpPr>
        <xdr:cNvPr id="367" name="【公営住宅】&#10;一人当たり面積該当値テキスト"/>
        <xdr:cNvSpPr txBox="1"/>
      </xdr:nvSpPr>
      <xdr:spPr>
        <a:xfrm>
          <a:off x="10515600" y="1353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151130</xdr:rowOff>
    </xdr:from>
    <xdr:to xmlns:xdr="http://schemas.openxmlformats.org/drawingml/2006/spreadsheetDrawing">
      <xdr:col>50</xdr:col>
      <xdr:colOff>165100</xdr:colOff>
      <xdr:row>80</xdr:row>
      <xdr:rowOff>81280</xdr:rowOff>
    </xdr:to>
    <xdr:sp macro="" textlink="">
      <xdr:nvSpPr>
        <xdr:cNvPr id="368" name="楕円 367"/>
        <xdr:cNvSpPr/>
      </xdr:nvSpPr>
      <xdr:spPr>
        <a:xfrm>
          <a:off x="9588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19050</xdr:rowOff>
    </xdr:from>
    <xdr:to xmlns:xdr="http://schemas.openxmlformats.org/drawingml/2006/spreadsheetDrawing">
      <xdr:col>55</xdr:col>
      <xdr:colOff>0</xdr:colOff>
      <xdr:row>80</xdr:row>
      <xdr:rowOff>30480</xdr:rowOff>
    </xdr:to>
    <xdr:cxnSp macro="">
      <xdr:nvCxnSpPr>
        <xdr:cNvPr id="369" name="直線コネクタ 368"/>
        <xdr:cNvCxnSpPr/>
      </xdr:nvCxnSpPr>
      <xdr:spPr>
        <a:xfrm flipV="1">
          <a:off x="9639300" y="137350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168275</xdr:rowOff>
    </xdr:from>
    <xdr:to xmlns:xdr="http://schemas.openxmlformats.org/drawingml/2006/spreadsheetDrawing">
      <xdr:col>46</xdr:col>
      <xdr:colOff>38100</xdr:colOff>
      <xdr:row>80</xdr:row>
      <xdr:rowOff>98425</xdr:rowOff>
    </xdr:to>
    <xdr:sp macro="" textlink="">
      <xdr:nvSpPr>
        <xdr:cNvPr id="370" name="楕円 369"/>
        <xdr:cNvSpPr/>
      </xdr:nvSpPr>
      <xdr:spPr>
        <a:xfrm>
          <a:off x="869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30480</xdr:rowOff>
    </xdr:from>
    <xdr:to xmlns:xdr="http://schemas.openxmlformats.org/drawingml/2006/spreadsheetDrawing">
      <xdr:col>50</xdr:col>
      <xdr:colOff>114300</xdr:colOff>
      <xdr:row>80</xdr:row>
      <xdr:rowOff>47625</xdr:rowOff>
    </xdr:to>
    <xdr:cxnSp macro="">
      <xdr:nvCxnSpPr>
        <xdr:cNvPr id="371" name="直線コネクタ 370"/>
        <xdr:cNvCxnSpPr/>
      </xdr:nvCxnSpPr>
      <xdr:spPr>
        <a:xfrm flipV="1">
          <a:off x="8750300" y="13746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17780</xdr:rowOff>
    </xdr:from>
    <xdr:to xmlns:xdr="http://schemas.openxmlformats.org/drawingml/2006/spreadsheetDrawing">
      <xdr:col>41</xdr:col>
      <xdr:colOff>101600</xdr:colOff>
      <xdr:row>80</xdr:row>
      <xdr:rowOff>119380</xdr:rowOff>
    </xdr:to>
    <xdr:sp macro="" textlink="">
      <xdr:nvSpPr>
        <xdr:cNvPr id="372" name="楕円 371"/>
        <xdr:cNvSpPr/>
      </xdr:nvSpPr>
      <xdr:spPr>
        <a:xfrm>
          <a:off x="781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47625</xdr:rowOff>
    </xdr:from>
    <xdr:to xmlns:xdr="http://schemas.openxmlformats.org/drawingml/2006/spreadsheetDrawing">
      <xdr:col>45</xdr:col>
      <xdr:colOff>177800</xdr:colOff>
      <xdr:row>80</xdr:row>
      <xdr:rowOff>68580</xdr:rowOff>
    </xdr:to>
    <xdr:cxnSp macro="">
      <xdr:nvCxnSpPr>
        <xdr:cNvPr id="373" name="直線コネクタ 372"/>
        <xdr:cNvCxnSpPr/>
      </xdr:nvCxnSpPr>
      <xdr:spPr>
        <a:xfrm flipV="1">
          <a:off x="7861300" y="137636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29210</xdr:rowOff>
    </xdr:from>
    <xdr:to xmlns:xdr="http://schemas.openxmlformats.org/drawingml/2006/spreadsheetDrawing">
      <xdr:col>36</xdr:col>
      <xdr:colOff>165100</xdr:colOff>
      <xdr:row>80</xdr:row>
      <xdr:rowOff>130810</xdr:rowOff>
    </xdr:to>
    <xdr:sp macro="" textlink="">
      <xdr:nvSpPr>
        <xdr:cNvPr id="374" name="楕円 373"/>
        <xdr:cNvSpPr/>
      </xdr:nvSpPr>
      <xdr:spPr>
        <a:xfrm>
          <a:off x="69215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68580</xdr:rowOff>
    </xdr:from>
    <xdr:to xmlns:xdr="http://schemas.openxmlformats.org/drawingml/2006/spreadsheetDrawing">
      <xdr:col>41</xdr:col>
      <xdr:colOff>50800</xdr:colOff>
      <xdr:row>80</xdr:row>
      <xdr:rowOff>80010</xdr:rowOff>
    </xdr:to>
    <xdr:cxnSp macro="">
      <xdr:nvCxnSpPr>
        <xdr:cNvPr id="375" name="直線コネクタ 374"/>
        <xdr:cNvCxnSpPr/>
      </xdr:nvCxnSpPr>
      <xdr:spPr>
        <a:xfrm flipV="1">
          <a:off x="6972300" y="137845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146685</xdr:rowOff>
    </xdr:from>
    <xdr:ext cx="469900" cy="257810"/>
    <xdr:sp macro="" textlink="">
      <xdr:nvSpPr>
        <xdr:cNvPr id="376" name="n_1aveValue【公営住宅】&#10;一人当たり面積"/>
        <xdr:cNvSpPr txBox="1"/>
      </xdr:nvSpPr>
      <xdr:spPr>
        <a:xfrm>
          <a:off x="9391650" y="14205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148590</xdr:rowOff>
    </xdr:from>
    <xdr:ext cx="468630" cy="259080"/>
    <xdr:sp macro="" textlink="">
      <xdr:nvSpPr>
        <xdr:cNvPr id="377" name="n_2aveValue【公営住宅】&#10;一人当たり面積"/>
        <xdr:cNvSpPr txBox="1"/>
      </xdr:nvSpPr>
      <xdr:spPr>
        <a:xfrm>
          <a:off x="8515350" y="14207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167640</xdr:rowOff>
    </xdr:from>
    <xdr:ext cx="468630" cy="257810"/>
    <xdr:sp macro="" textlink="">
      <xdr:nvSpPr>
        <xdr:cNvPr id="378" name="n_3aveValue【公営住宅】&#10;一人当たり面積"/>
        <xdr:cNvSpPr txBox="1"/>
      </xdr:nvSpPr>
      <xdr:spPr>
        <a:xfrm>
          <a:off x="7626350" y="14226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3810</xdr:rowOff>
    </xdr:from>
    <xdr:ext cx="468630" cy="259080"/>
    <xdr:sp macro="" textlink="">
      <xdr:nvSpPr>
        <xdr:cNvPr id="379" name="n_4aveValue【公営住宅】&#10;一人当たり面積"/>
        <xdr:cNvSpPr txBox="1"/>
      </xdr:nvSpPr>
      <xdr:spPr>
        <a:xfrm>
          <a:off x="6737350" y="14234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97790</xdr:rowOff>
    </xdr:from>
    <xdr:ext cx="469900" cy="257810"/>
    <xdr:sp macro="" textlink="">
      <xdr:nvSpPr>
        <xdr:cNvPr id="380" name="n_1mainValue【公営住宅】&#10;一人当たり面積"/>
        <xdr:cNvSpPr txBox="1"/>
      </xdr:nvSpPr>
      <xdr:spPr>
        <a:xfrm>
          <a:off x="9391650" y="13470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114935</xdr:rowOff>
    </xdr:from>
    <xdr:ext cx="468630" cy="259080"/>
    <xdr:sp macro="" textlink="">
      <xdr:nvSpPr>
        <xdr:cNvPr id="381" name="n_2mainValue【公営住宅】&#10;一人当たり面積"/>
        <xdr:cNvSpPr txBox="1"/>
      </xdr:nvSpPr>
      <xdr:spPr>
        <a:xfrm>
          <a:off x="8515350" y="1348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135890</xdr:rowOff>
    </xdr:from>
    <xdr:ext cx="468630" cy="259080"/>
    <xdr:sp macro="" textlink="">
      <xdr:nvSpPr>
        <xdr:cNvPr id="382" name="n_3mainValue【公営住宅】&#10;一人当たり面積"/>
        <xdr:cNvSpPr txBox="1"/>
      </xdr:nvSpPr>
      <xdr:spPr>
        <a:xfrm>
          <a:off x="7626350" y="13508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147320</xdr:rowOff>
    </xdr:from>
    <xdr:ext cx="468630" cy="259080"/>
    <xdr:sp macro="" textlink="">
      <xdr:nvSpPr>
        <xdr:cNvPr id="383" name="n_4mainValue【公営住宅】&#10;一人当たり面積"/>
        <xdr:cNvSpPr txBox="1"/>
      </xdr:nvSpPr>
      <xdr:spPr>
        <a:xfrm>
          <a:off x="6737350" y="13520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92" name="テキスト ボックス 391"/>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94" name="テキスト ボックス 393"/>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5" name="直線コネクタ 39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96" name="テキスト ボックス 395"/>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7" name="直線コネクタ 39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398" name="テキスト ボックス 397"/>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9" name="直線コネクタ 39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400" name="テキスト ボックス 39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401" name="直線コネクタ 40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2" name="テキスト ボックス 40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3" name="直線コネクタ 40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7820" cy="257810"/>
    <xdr:sp macro="" textlink="">
      <xdr:nvSpPr>
        <xdr:cNvPr id="404" name="テキスト ボックス 403"/>
        <xdr:cNvSpPr txBox="1"/>
      </xdr:nvSpPr>
      <xdr:spPr>
        <a:xfrm>
          <a:off x="422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5" name="直線コネクタ 4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68580</xdr:rowOff>
    </xdr:from>
    <xdr:to xmlns:xdr="http://schemas.openxmlformats.org/drawingml/2006/spreadsheetDrawing">
      <xdr:col>24</xdr:col>
      <xdr:colOff>62865</xdr:colOff>
      <xdr:row>108</xdr:row>
      <xdr:rowOff>1905</xdr:rowOff>
    </xdr:to>
    <xdr:cxnSp macro="">
      <xdr:nvCxnSpPr>
        <xdr:cNvPr id="407" name="直線コネクタ 406"/>
        <xdr:cNvCxnSpPr/>
      </xdr:nvCxnSpPr>
      <xdr:spPr>
        <a:xfrm flipV="1">
          <a:off x="4634865" y="1738503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6350</xdr:rowOff>
    </xdr:from>
    <xdr:ext cx="405130" cy="257810"/>
    <xdr:sp macro="" textlink="">
      <xdr:nvSpPr>
        <xdr:cNvPr id="408" name="【港湾・漁港】&#10;有形固定資産減価償却率最小値テキスト"/>
        <xdr:cNvSpPr txBox="1"/>
      </xdr:nvSpPr>
      <xdr:spPr>
        <a:xfrm>
          <a:off x="4673600" y="18522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1905</xdr:rowOff>
    </xdr:from>
    <xdr:to xmlns:xdr="http://schemas.openxmlformats.org/drawingml/2006/spreadsheetDrawing">
      <xdr:col>24</xdr:col>
      <xdr:colOff>152400</xdr:colOff>
      <xdr:row>108</xdr:row>
      <xdr:rowOff>1905</xdr:rowOff>
    </xdr:to>
    <xdr:cxnSp macro="">
      <xdr:nvCxnSpPr>
        <xdr:cNvPr id="409" name="直線コネクタ 408"/>
        <xdr:cNvCxnSpPr/>
      </xdr:nvCxnSpPr>
      <xdr:spPr>
        <a:xfrm>
          <a:off x="4546600" y="185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15240</xdr:rowOff>
    </xdr:from>
    <xdr:ext cx="405130" cy="259080"/>
    <xdr:sp macro="" textlink="">
      <xdr:nvSpPr>
        <xdr:cNvPr id="410" name="【港湾・漁港】&#10;有形固定資産減価償却率最大値テキスト"/>
        <xdr:cNvSpPr txBox="1"/>
      </xdr:nvSpPr>
      <xdr:spPr>
        <a:xfrm>
          <a:off x="4673600" y="1716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68580</xdr:rowOff>
    </xdr:from>
    <xdr:to xmlns:xdr="http://schemas.openxmlformats.org/drawingml/2006/spreadsheetDrawing">
      <xdr:col>24</xdr:col>
      <xdr:colOff>152400</xdr:colOff>
      <xdr:row>101</xdr:row>
      <xdr:rowOff>68580</xdr:rowOff>
    </xdr:to>
    <xdr:cxnSp macro="">
      <xdr:nvCxnSpPr>
        <xdr:cNvPr id="411" name="直線コネクタ 410"/>
        <xdr:cNvCxnSpPr/>
      </xdr:nvCxnSpPr>
      <xdr:spPr>
        <a:xfrm>
          <a:off x="4546600" y="1738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81915</xdr:rowOff>
    </xdr:from>
    <xdr:ext cx="405130" cy="259080"/>
    <xdr:sp macro="" textlink="">
      <xdr:nvSpPr>
        <xdr:cNvPr id="412" name="【港湾・漁港】&#10;有形固定資産減価償却率平均値テキスト"/>
        <xdr:cNvSpPr txBox="1"/>
      </xdr:nvSpPr>
      <xdr:spPr>
        <a:xfrm>
          <a:off x="4673600" y="18084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103505</xdr:rowOff>
    </xdr:from>
    <xdr:to xmlns:xdr="http://schemas.openxmlformats.org/drawingml/2006/spreadsheetDrawing">
      <xdr:col>24</xdr:col>
      <xdr:colOff>114300</xdr:colOff>
      <xdr:row>106</xdr:row>
      <xdr:rowOff>33655</xdr:rowOff>
    </xdr:to>
    <xdr:sp macro="" textlink="">
      <xdr:nvSpPr>
        <xdr:cNvPr id="413" name="フローチャート: 判断 412"/>
        <xdr:cNvSpPr/>
      </xdr:nvSpPr>
      <xdr:spPr>
        <a:xfrm>
          <a:off x="45847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130175</xdr:rowOff>
    </xdr:from>
    <xdr:to xmlns:xdr="http://schemas.openxmlformats.org/drawingml/2006/spreadsheetDrawing">
      <xdr:col>20</xdr:col>
      <xdr:colOff>38100</xdr:colOff>
      <xdr:row>107</xdr:row>
      <xdr:rowOff>60325</xdr:rowOff>
    </xdr:to>
    <xdr:sp macro="" textlink="">
      <xdr:nvSpPr>
        <xdr:cNvPr id="414" name="フローチャート: 判断 413"/>
        <xdr:cNvSpPr/>
      </xdr:nvSpPr>
      <xdr:spPr>
        <a:xfrm>
          <a:off x="3746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103505</xdr:rowOff>
    </xdr:from>
    <xdr:to xmlns:xdr="http://schemas.openxmlformats.org/drawingml/2006/spreadsheetDrawing">
      <xdr:col>15</xdr:col>
      <xdr:colOff>101600</xdr:colOff>
      <xdr:row>107</xdr:row>
      <xdr:rowOff>33655</xdr:rowOff>
    </xdr:to>
    <xdr:sp macro="" textlink="">
      <xdr:nvSpPr>
        <xdr:cNvPr id="415" name="フローチャート: 判断 414"/>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106</xdr:row>
      <xdr:rowOff>84455</xdr:rowOff>
    </xdr:from>
    <xdr:to xmlns:xdr="http://schemas.openxmlformats.org/drawingml/2006/spreadsheetDrawing">
      <xdr:col>10</xdr:col>
      <xdr:colOff>165100</xdr:colOff>
      <xdr:row>107</xdr:row>
      <xdr:rowOff>14605</xdr:rowOff>
    </xdr:to>
    <xdr:sp macro="" textlink="">
      <xdr:nvSpPr>
        <xdr:cNvPr id="416" name="フローチャート: 判断 415"/>
        <xdr:cNvSpPr/>
      </xdr:nvSpPr>
      <xdr:spPr>
        <a:xfrm>
          <a:off x="196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106</xdr:row>
      <xdr:rowOff>103505</xdr:rowOff>
    </xdr:from>
    <xdr:to xmlns:xdr="http://schemas.openxmlformats.org/drawingml/2006/spreadsheetDrawing">
      <xdr:col>6</xdr:col>
      <xdr:colOff>38100</xdr:colOff>
      <xdr:row>107</xdr:row>
      <xdr:rowOff>33655</xdr:rowOff>
    </xdr:to>
    <xdr:sp macro="" textlink="">
      <xdr:nvSpPr>
        <xdr:cNvPr id="417" name="フローチャート: 判断 416"/>
        <xdr:cNvSpPr/>
      </xdr:nvSpPr>
      <xdr:spPr>
        <a:xfrm>
          <a:off x="107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17780</xdr:rowOff>
    </xdr:from>
    <xdr:to xmlns:xdr="http://schemas.openxmlformats.org/drawingml/2006/spreadsheetDrawing">
      <xdr:col>24</xdr:col>
      <xdr:colOff>114300</xdr:colOff>
      <xdr:row>101</xdr:row>
      <xdr:rowOff>119380</xdr:rowOff>
    </xdr:to>
    <xdr:sp macro="" textlink="">
      <xdr:nvSpPr>
        <xdr:cNvPr id="423" name="楕円 422"/>
        <xdr:cNvSpPr/>
      </xdr:nvSpPr>
      <xdr:spPr>
        <a:xfrm>
          <a:off x="4584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142240</xdr:rowOff>
    </xdr:from>
    <xdr:ext cx="405130" cy="259080"/>
    <xdr:sp macro="" textlink="">
      <xdr:nvSpPr>
        <xdr:cNvPr id="424" name="【港湾・漁港】&#10;有形固定資産減価償却率該当値テキスト"/>
        <xdr:cNvSpPr txBox="1"/>
      </xdr:nvSpPr>
      <xdr:spPr>
        <a:xfrm>
          <a:off x="4673600" y="17287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170180</xdr:rowOff>
    </xdr:from>
    <xdr:to xmlns:xdr="http://schemas.openxmlformats.org/drawingml/2006/spreadsheetDrawing">
      <xdr:col>20</xdr:col>
      <xdr:colOff>38100</xdr:colOff>
      <xdr:row>101</xdr:row>
      <xdr:rowOff>100330</xdr:rowOff>
    </xdr:to>
    <xdr:sp macro="" textlink="">
      <xdr:nvSpPr>
        <xdr:cNvPr id="425" name="楕円 424"/>
        <xdr:cNvSpPr/>
      </xdr:nvSpPr>
      <xdr:spPr>
        <a:xfrm>
          <a:off x="3746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49530</xdr:rowOff>
    </xdr:from>
    <xdr:to xmlns:xdr="http://schemas.openxmlformats.org/drawingml/2006/spreadsheetDrawing">
      <xdr:col>24</xdr:col>
      <xdr:colOff>63500</xdr:colOff>
      <xdr:row>101</xdr:row>
      <xdr:rowOff>68580</xdr:rowOff>
    </xdr:to>
    <xdr:cxnSp macro="">
      <xdr:nvCxnSpPr>
        <xdr:cNvPr id="426" name="直線コネクタ 425"/>
        <xdr:cNvCxnSpPr/>
      </xdr:nvCxnSpPr>
      <xdr:spPr>
        <a:xfrm>
          <a:off x="3797300" y="173659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141605</xdr:rowOff>
    </xdr:from>
    <xdr:to xmlns:xdr="http://schemas.openxmlformats.org/drawingml/2006/spreadsheetDrawing">
      <xdr:col>15</xdr:col>
      <xdr:colOff>101600</xdr:colOff>
      <xdr:row>101</xdr:row>
      <xdr:rowOff>71755</xdr:rowOff>
    </xdr:to>
    <xdr:sp macro="" textlink="">
      <xdr:nvSpPr>
        <xdr:cNvPr id="427" name="楕円 426"/>
        <xdr:cNvSpPr/>
      </xdr:nvSpPr>
      <xdr:spPr>
        <a:xfrm>
          <a:off x="2857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101</xdr:row>
      <xdr:rowOff>20955</xdr:rowOff>
    </xdr:from>
    <xdr:to xmlns:xdr="http://schemas.openxmlformats.org/drawingml/2006/spreadsheetDrawing">
      <xdr:col>19</xdr:col>
      <xdr:colOff>177800</xdr:colOff>
      <xdr:row>101</xdr:row>
      <xdr:rowOff>49530</xdr:rowOff>
    </xdr:to>
    <xdr:cxnSp macro="">
      <xdr:nvCxnSpPr>
        <xdr:cNvPr id="428" name="直線コネクタ 427"/>
        <xdr:cNvCxnSpPr/>
      </xdr:nvCxnSpPr>
      <xdr:spPr>
        <a:xfrm>
          <a:off x="2908300" y="173374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114935</xdr:rowOff>
    </xdr:from>
    <xdr:to xmlns:xdr="http://schemas.openxmlformats.org/drawingml/2006/spreadsheetDrawing">
      <xdr:col>10</xdr:col>
      <xdr:colOff>165100</xdr:colOff>
      <xdr:row>101</xdr:row>
      <xdr:rowOff>45085</xdr:rowOff>
    </xdr:to>
    <xdr:sp macro="" textlink="">
      <xdr:nvSpPr>
        <xdr:cNvPr id="429" name="楕円 428"/>
        <xdr:cNvSpPr/>
      </xdr:nvSpPr>
      <xdr:spPr>
        <a:xfrm>
          <a:off x="1968500" y="172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166370</xdr:rowOff>
    </xdr:from>
    <xdr:to xmlns:xdr="http://schemas.openxmlformats.org/drawingml/2006/spreadsheetDrawing">
      <xdr:col>15</xdr:col>
      <xdr:colOff>50800</xdr:colOff>
      <xdr:row>101</xdr:row>
      <xdr:rowOff>20955</xdr:rowOff>
    </xdr:to>
    <xdr:cxnSp macro="">
      <xdr:nvCxnSpPr>
        <xdr:cNvPr id="430" name="直線コネクタ 429"/>
        <xdr:cNvCxnSpPr/>
      </xdr:nvCxnSpPr>
      <xdr:spPr>
        <a:xfrm>
          <a:off x="2019300" y="173113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100</xdr:row>
      <xdr:rowOff>154940</xdr:rowOff>
    </xdr:from>
    <xdr:to xmlns:xdr="http://schemas.openxmlformats.org/drawingml/2006/spreadsheetDrawing">
      <xdr:col>6</xdr:col>
      <xdr:colOff>38100</xdr:colOff>
      <xdr:row>101</xdr:row>
      <xdr:rowOff>85090</xdr:rowOff>
    </xdr:to>
    <xdr:sp macro="" textlink="">
      <xdr:nvSpPr>
        <xdr:cNvPr id="431" name="楕円 430"/>
        <xdr:cNvSpPr/>
      </xdr:nvSpPr>
      <xdr:spPr>
        <a:xfrm>
          <a:off x="107950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166370</xdr:rowOff>
    </xdr:from>
    <xdr:to xmlns:xdr="http://schemas.openxmlformats.org/drawingml/2006/spreadsheetDrawing">
      <xdr:col>10</xdr:col>
      <xdr:colOff>114300</xdr:colOff>
      <xdr:row>101</xdr:row>
      <xdr:rowOff>34290</xdr:rowOff>
    </xdr:to>
    <xdr:cxnSp macro="">
      <xdr:nvCxnSpPr>
        <xdr:cNvPr id="432" name="直線コネクタ 431"/>
        <xdr:cNvCxnSpPr/>
      </xdr:nvCxnSpPr>
      <xdr:spPr>
        <a:xfrm flipV="1">
          <a:off x="1130300" y="173113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107</xdr:row>
      <xdr:rowOff>52070</xdr:rowOff>
    </xdr:from>
    <xdr:ext cx="405130" cy="257810"/>
    <xdr:sp macro="" textlink="">
      <xdr:nvSpPr>
        <xdr:cNvPr id="433" name="n_1aveValue【港湾・漁港】&#10;有形固定資産減価償却率"/>
        <xdr:cNvSpPr txBox="1"/>
      </xdr:nvSpPr>
      <xdr:spPr>
        <a:xfrm>
          <a:off x="3582035" y="18397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24765</xdr:rowOff>
    </xdr:from>
    <xdr:ext cx="403860" cy="259080"/>
    <xdr:sp macro="" textlink="">
      <xdr:nvSpPr>
        <xdr:cNvPr id="434" name="n_2aveValue【港湾・漁港】&#10;有形固定資産減価償却率"/>
        <xdr:cNvSpPr txBox="1"/>
      </xdr:nvSpPr>
      <xdr:spPr>
        <a:xfrm>
          <a:off x="2705735" y="18369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6350</xdr:rowOff>
    </xdr:from>
    <xdr:ext cx="403860" cy="257810"/>
    <xdr:sp macro="" textlink="">
      <xdr:nvSpPr>
        <xdr:cNvPr id="435" name="n_3aveValue【港湾・漁港】&#10;有形固定資産減価償却率"/>
        <xdr:cNvSpPr txBox="1"/>
      </xdr:nvSpPr>
      <xdr:spPr>
        <a:xfrm>
          <a:off x="1816735" y="18351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24765</xdr:rowOff>
    </xdr:from>
    <xdr:ext cx="403860" cy="259080"/>
    <xdr:sp macro="" textlink="">
      <xdr:nvSpPr>
        <xdr:cNvPr id="436" name="n_4aveValue【港湾・漁港】&#10;有形固定資産減価償却率"/>
        <xdr:cNvSpPr txBox="1"/>
      </xdr:nvSpPr>
      <xdr:spPr>
        <a:xfrm>
          <a:off x="927735" y="18369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116840</xdr:rowOff>
    </xdr:from>
    <xdr:ext cx="405130" cy="259080"/>
    <xdr:sp macro="" textlink="">
      <xdr:nvSpPr>
        <xdr:cNvPr id="437" name="n_1mainValue【港湾・漁港】&#10;有形固定資産減価償却率"/>
        <xdr:cNvSpPr txBox="1"/>
      </xdr:nvSpPr>
      <xdr:spPr>
        <a:xfrm>
          <a:off x="3582035" y="1709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88265</xdr:rowOff>
    </xdr:from>
    <xdr:ext cx="403860" cy="257810"/>
    <xdr:sp macro="" textlink="">
      <xdr:nvSpPr>
        <xdr:cNvPr id="438" name="n_2mainValue【港湾・漁港】&#10;有形固定資産減価償却率"/>
        <xdr:cNvSpPr txBox="1"/>
      </xdr:nvSpPr>
      <xdr:spPr>
        <a:xfrm>
          <a:off x="2705735" y="17061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99</xdr:row>
      <xdr:rowOff>61595</xdr:rowOff>
    </xdr:from>
    <xdr:ext cx="340360" cy="259080"/>
    <xdr:sp macro="" textlink="">
      <xdr:nvSpPr>
        <xdr:cNvPr id="439" name="n_3mainValue【港湾・漁港】&#10;有形固定資産減価償却率"/>
        <xdr:cNvSpPr txBox="1"/>
      </xdr:nvSpPr>
      <xdr:spPr>
        <a:xfrm>
          <a:off x="1849120" y="170351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99</xdr:row>
      <xdr:rowOff>101600</xdr:rowOff>
    </xdr:from>
    <xdr:ext cx="403860" cy="259080"/>
    <xdr:sp macro="" textlink="">
      <xdr:nvSpPr>
        <xdr:cNvPr id="440" name="n_4mainValue【港湾・漁港】&#10;有形固定資産減価償却率"/>
        <xdr:cNvSpPr txBox="1"/>
      </xdr:nvSpPr>
      <xdr:spPr>
        <a:xfrm>
          <a:off x="927735" y="17075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9" name="テキスト ボックス 448"/>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110</xdr:row>
      <xdr:rowOff>48260</xdr:rowOff>
    </xdr:from>
    <xdr:ext cx="247650" cy="259080"/>
    <xdr:sp macro="" textlink="">
      <xdr:nvSpPr>
        <xdr:cNvPr id="451" name="テキスト ボックス 450"/>
        <xdr:cNvSpPr txBox="1"/>
      </xdr:nvSpPr>
      <xdr:spPr>
        <a:xfrm>
          <a:off x="6355080" y="1890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52" name="直線コネクタ 45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108</xdr:row>
      <xdr:rowOff>10160</xdr:rowOff>
    </xdr:from>
    <xdr:ext cx="531495" cy="259080"/>
    <xdr:sp macro="" textlink="">
      <xdr:nvSpPr>
        <xdr:cNvPr id="453" name="テキスト ボックス 452"/>
        <xdr:cNvSpPr txBox="1"/>
      </xdr:nvSpPr>
      <xdr:spPr>
        <a:xfrm>
          <a:off x="6072505" y="1852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4" name="直線コネクタ 45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105</xdr:row>
      <xdr:rowOff>143510</xdr:rowOff>
    </xdr:from>
    <xdr:ext cx="531495" cy="257810"/>
    <xdr:sp macro="" textlink="">
      <xdr:nvSpPr>
        <xdr:cNvPr id="455" name="テキスト ボックス 454"/>
        <xdr:cNvSpPr txBox="1"/>
      </xdr:nvSpPr>
      <xdr:spPr>
        <a:xfrm>
          <a:off x="6072505" y="1814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6" name="直線コネクタ 45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103</xdr:row>
      <xdr:rowOff>105410</xdr:rowOff>
    </xdr:from>
    <xdr:ext cx="531495" cy="259080"/>
    <xdr:sp macro="" textlink="">
      <xdr:nvSpPr>
        <xdr:cNvPr id="457" name="テキスト ボックス 456"/>
        <xdr:cNvSpPr txBox="1"/>
      </xdr:nvSpPr>
      <xdr:spPr>
        <a:xfrm>
          <a:off x="6072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8" name="直線コネクタ 45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101</xdr:row>
      <xdr:rowOff>67310</xdr:rowOff>
    </xdr:from>
    <xdr:ext cx="531495" cy="259080"/>
    <xdr:sp macro="" textlink="">
      <xdr:nvSpPr>
        <xdr:cNvPr id="459" name="テキスト ボックス 458"/>
        <xdr:cNvSpPr txBox="1"/>
      </xdr:nvSpPr>
      <xdr:spPr>
        <a:xfrm>
          <a:off x="6072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60" name="直線コネクタ 45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99</xdr:row>
      <xdr:rowOff>29210</xdr:rowOff>
    </xdr:from>
    <xdr:ext cx="531495" cy="257810"/>
    <xdr:sp macro="" textlink="">
      <xdr:nvSpPr>
        <xdr:cNvPr id="461" name="テキスト ボックス 460"/>
        <xdr:cNvSpPr txBox="1"/>
      </xdr:nvSpPr>
      <xdr:spPr>
        <a:xfrm>
          <a:off x="6072505" y="1700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162560</xdr:rowOff>
    </xdr:from>
    <xdr:ext cx="531495" cy="259080"/>
    <xdr:sp macro="" textlink="">
      <xdr:nvSpPr>
        <xdr:cNvPr id="463" name="テキスト ボックス 462"/>
        <xdr:cNvSpPr txBox="1"/>
      </xdr:nvSpPr>
      <xdr:spPr>
        <a:xfrm>
          <a:off x="6072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6985</xdr:rowOff>
    </xdr:from>
    <xdr:to xmlns:xdr="http://schemas.openxmlformats.org/drawingml/2006/spreadsheetDrawing">
      <xdr:col>54</xdr:col>
      <xdr:colOff>189865</xdr:colOff>
      <xdr:row>106</xdr:row>
      <xdr:rowOff>48895</xdr:rowOff>
    </xdr:to>
    <xdr:cxnSp macro="">
      <xdr:nvCxnSpPr>
        <xdr:cNvPr id="465" name="直線コネクタ 464"/>
        <xdr:cNvCxnSpPr/>
      </xdr:nvCxnSpPr>
      <xdr:spPr>
        <a:xfrm flipV="1">
          <a:off x="10476865" y="17323435"/>
          <a:ext cx="0" cy="899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52705</xdr:rowOff>
    </xdr:from>
    <xdr:ext cx="534670" cy="257810"/>
    <xdr:sp macro="" textlink="">
      <xdr:nvSpPr>
        <xdr:cNvPr id="466" name="【港湾・漁港】&#10;一人当たり有形固定資産（償却資産）額最小値テキスト"/>
        <xdr:cNvSpPr txBox="1"/>
      </xdr:nvSpPr>
      <xdr:spPr>
        <a:xfrm>
          <a:off x="10515600" y="18226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106</xdr:row>
      <xdr:rowOff>48895</xdr:rowOff>
    </xdr:from>
    <xdr:to xmlns:xdr="http://schemas.openxmlformats.org/drawingml/2006/spreadsheetDrawing">
      <xdr:col>55</xdr:col>
      <xdr:colOff>88900</xdr:colOff>
      <xdr:row>106</xdr:row>
      <xdr:rowOff>48895</xdr:rowOff>
    </xdr:to>
    <xdr:cxnSp macro="">
      <xdr:nvCxnSpPr>
        <xdr:cNvPr id="467" name="直線コネクタ 466"/>
        <xdr:cNvCxnSpPr/>
      </xdr:nvCxnSpPr>
      <xdr:spPr>
        <a:xfrm>
          <a:off x="10388600" y="1822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125095</xdr:rowOff>
    </xdr:from>
    <xdr:ext cx="534670" cy="258445"/>
    <xdr:sp macro="" textlink="">
      <xdr:nvSpPr>
        <xdr:cNvPr id="468" name="【港湾・漁港】&#10;一人当たり有形固定資産（償却資産）額最大値テキスト"/>
        <xdr:cNvSpPr txBox="1"/>
      </xdr:nvSpPr>
      <xdr:spPr>
        <a:xfrm>
          <a:off x="105156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6985</xdr:rowOff>
    </xdr:from>
    <xdr:to xmlns:xdr="http://schemas.openxmlformats.org/drawingml/2006/spreadsheetDrawing">
      <xdr:col>55</xdr:col>
      <xdr:colOff>88900</xdr:colOff>
      <xdr:row>101</xdr:row>
      <xdr:rowOff>6985</xdr:rowOff>
    </xdr:to>
    <xdr:cxnSp macro="">
      <xdr:nvCxnSpPr>
        <xdr:cNvPr id="469" name="直線コネクタ 468"/>
        <xdr:cNvCxnSpPr/>
      </xdr:nvCxnSpPr>
      <xdr:spPr>
        <a:xfrm>
          <a:off x="10388600" y="1732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102</xdr:row>
      <xdr:rowOff>79375</xdr:rowOff>
    </xdr:from>
    <xdr:ext cx="534670" cy="258445"/>
    <xdr:sp macro="" textlink="">
      <xdr:nvSpPr>
        <xdr:cNvPr id="470" name="【港湾・漁港】&#10;一人当たり有形固定資産（償却資産）額平均値テキスト"/>
        <xdr:cNvSpPr txBox="1"/>
      </xdr:nvSpPr>
      <xdr:spPr>
        <a:xfrm>
          <a:off x="10515600" y="1756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56515</xdr:rowOff>
    </xdr:from>
    <xdr:to xmlns:xdr="http://schemas.openxmlformats.org/drawingml/2006/spreadsheetDrawing">
      <xdr:col>55</xdr:col>
      <xdr:colOff>50800</xdr:colOff>
      <xdr:row>103</xdr:row>
      <xdr:rowOff>158115</xdr:rowOff>
    </xdr:to>
    <xdr:sp macro="" textlink="">
      <xdr:nvSpPr>
        <xdr:cNvPr id="471" name="フローチャート: 判断 470"/>
        <xdr:cNvSpPr/>
      </xdr:nvSpPr>
      <xdr:spPr>
        <a:xfrm>
          <a:off x="104267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100</xdr:row>
      <xdr:rowOff>130810</xdr:rowOff>
    </xdr:from>
    <xdr:to xmlns:xdr="http://schemas.openxmlformats.org/drawingml/2006/spreadsheetDrawing">
      <xdr:col>50</xdr:col>
      <xdr:colOff>165100</xdr:colOff>
      <xdr:row>101</xdr:row>
      <xdr:rowOff>60960</xdr:rowOff>
    </xdr:to>
    <xdr:sp macro="" textlink="">
      <xdr:nvSpPr>
        <xdr:cNvPr id="472" name="フローチャート: 判断 471"/>
        <xdr:cNvSpPr/>
      </xdr:nvSpPr>
      <xdr:spPr>
        <a:xfrm>
          <a:off x="9588500" y="17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100</xdr:row>
      <xdr:rowOff>160020</xdr:rowOff>
    </xdr:from>
    <xdr:to xmlns:xdr="http://schemas.openxmlformats.org/drawingml/2006/spreadsheetDrawing">
      <xdr:col>46</xdr:col>
      <xdr:colOff>38100</xdr:colOff>
      <xdr:row>101</xdr:row>
      <xdr:rowOff>90170</xdr:rowOff>
    </xdr:to>
    <xdr:sp macro="" textlink="">
      <xdr:nvSpPr>
        <xdr:cNvPr id="473" name="フローチャート: 判断 472"/>
        <xdr:cNvSpPr/>
      </xdr:nvSpPr>
      <xdr:spPr>
        <a:xfrm>
          <a:off x="8699500" y="173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101</xdr:row>
      <xdr:rowOff>19050</xdr:rowOff>
    </xdr:from>
    <xdr:to xmlns:xdr="http://schemas.openxmlformats.org/drawingml/2006/spreadsheetDrawing">
      <xdr:col>41</xdr:col>
      <xdr:colOff>101600</xdr:colOff>
      <xdr:row>101</xdr:row>
      <xdr:rowOff>120650</xdr:rowOff>
    </xdr:to>
    <xdr:sp macro="" textlink="">
      <xdr:nvSpPr>
        <xdr:cNvPr id="474" name="フローチャート: 判断 473"/>
        <xdr:cNvSpPr/>
      </xdr:nvSpPr>
      <xdr:spPr>
        <a:xfrm>
          <a:off x="7810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101</xdr:row>
      <xdr:rowOff>104140</xdr:rowOff>
    </xdr:from>
    <xdr:to xmlns:xdr="http://schemas.openxmlformats.org/drawingml/2006/spreadsheetDrawing">
      <xdr:col>36</xdr:col>
      <xdr:colOff>165100</xdr:colOff>
      <xdr:row>102</xdr:row>
      <xdr:rowOff>34290</xdr:rowOff>
    </xdr:to>
    <xdr:sp macro="" textlink="">
      <xdr:nvSpPr>
        <xdr:cNvPr id="475" name="フローチャート: 判断 474"/>
        <xdr:cNvSpPr/>
      </xdr:nvSpPr>
      <xdr:spPr>
        <a:xfrm>
          <a:off x="6921500" y="1742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169545</xdr:rowOff>
    </xdr:from>
    <xdr:to xmlns:xdr="http://schemas.openxmlformats.org/drawingml/2006/spreadsheetDrawing">
      <xdr:col>55</xdr:col>
      <xdr:colOff>50800</xdr:colOff>
      <xdr:row>106</xdr:row>
      <xdr:rowOff>99695</xdr:rowOff>
    </xdr:to>
    <xdr:sp macro="" textlink="">
      <xdr:nvSpPr>
        <xdr:cNvPr id="481" name="楕円 480"/>
        <xdr:cNvSpPr/>
      </xdr:nvSpPr>
      <xdr:spPr>
        <a:xfrm>
          <a:off x="10426700" y="181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84455</xdr:rowOff>
    </xdr:from>
    <xdr:ext cx="534670" cy="259080"/>
    <xdr:sp macro="" textlink="">
      <xdr:nvSpPr>
        <xdr:cNvPr id="482" name="【港湾・漁港】&#10;一人当たり有形固定資産（償却資産）額該当値テキスト"/>
        <xdr:cNvSpPr txBox="1"/>
      </xdr:nvSpPr>
      <xdr:spPr>
        <a:xfrm>
          <a:off x="10515600" y="1808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66040</xdr:rowOff>
    </xdr:from>
    <xdr:to xmlns:xdr="http://schemas.openxmlformats.org/drawingml/2006/spreadsheetDrawing">
      <xdr:col>50</xdr:col>
      <xdr:colOff>165100</xdr:colOff>
      <xdr:row>106</xdr:row>
      <xdr:rowOff>167640</xdr:rowOff>
    </xdr:to>
    <xdr:sp macro="" textlink="">
      <xdr:nvSpPr>
        <xdr:cNvPr id="483" name="楕円 482"/>
        <xdr:cNvSpPr/>
      </xdr:nvSpPr>
      <xdr:spPr>
        <a:xfrm>
          <a:off x="9588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48895</xdr:rowOff>
    </xdr:from>
    <xdr:to xmlns:xdr="http://schemas.openxmlformats.org/drawingml/2006/spreadsheetDrawing">
      <xdr:col>55</xdr:col>
      <xdr:colOff>0</xdr:colOff>
      <xdr:row>106</xdr:row>
      <xdr:rowOff>116840</xdr:rowOff>
    </xdr:to>
    <xdr:cxnSp macro="">
      <xdr:nvCxnSpPr>
        <xdr:cNvPr id="484" name="直線コネクタ 483"/>
        <xdr:cNvCxnSpPr/>
      </xdr:nvCxnSpPr>
      <xdr:spPr>
        <a:xfrm flipV="1">
          <a:off x="9639300" y="1822259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102870</xdr:rowOff>
    </xdr:from>
    <xdr:to xmlns:xdr="http://schemas.openxmlformats.org/drawingml/2006/spreadsheetDrawing">
      <xdr:col>46</xdr:col>
      <xdr:colOff>38100</xdr:colOff>
      <xdr:row>107</xdr:row>
      <xdr:rowOff>33020</xdr:rowOff>
    </xdr:to>
    <xdr:sp macro="" textlink="">
      <xdr:nvSpPr>
        <xdr:cNvPr id="485" name="楕円 484"/>
        <xdr:cNvSpPr/>
      </xdr:nvSpPr>
      <xdr:spPr>
        <a:xfrm>
          <a:off x="8699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116840</xdr:rowOff>
    </xdr:from>
    <xdr:to xmlns:xdr="http://schemas.openxmlformats.org/drawingml/2006/spreadsheetDrawing">
      <xdr:col>50</xdr:col>
      <xdr:colOff>114300</xdr:colOff>
      <xdr:row>106</xdr:row>
      <xdr:rowOff>153670</xdr:rowOff>
    </xdr:to>
    <xdr:cxnSp macro="">
      <xdr:nvCxnSpPr>
        <xdr:cNvPr id="486" name="直線コネクタ 485"/>
        <xdr:cNvCxnSpPr/>
      </xdr:nvCxnSpPr>
      <xdr:spPr>
        <a:xfrm flipV="1">
          <a:off x="8750300" y="182905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147320</xdr:rowOff>
    </xdr:from>
    <xdr:to xmlns:xdr="http://schemas.openxmlformats.org/drawingml/2006/spreadsheetDrawing">
      <xdr:col>41</xdr:col>
      <xdr:colOff>101600</xdr:colOff>
      <xdr:row>107</xdr:row>
      <xdr:rowOff>77470</xdr:rowOff>
    </xdr:to>
    <xdr:sp macro="" textlink="">
      <xdr:nvSpPr>
        <xdr:cNvPr id="487" name="楕円 486"/>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153670</xdr:rowOff>
    </xdr:from>
    <xdr:to xmlns:xdr="http://schemas.openxmlformats.org/drawingml/2006/spreadsheetDrawing">
      <xdr:col>45</xdr:col>
      <xdr:colOff>177800</xdr:colOff>
      <xdr:row>107</xdr:row>
      <xdr:rowOff>26670</xdr:rowOff>
    </xdr:to>
    <xdr:cxnSp macro="">
      <xdr:nvCxnSpPr>
        <xdr:cNvPr id="488" name="直線コネクタ 487"/>
        <xdr:cNvCxnSpPr/>
      </xdr:nvCxnSpPr>
      <xdr:spPr>
        <a:xfrm flipV="1">
          <a:off x="7861300" y="183273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29210</xdr:rowOff>
    </xdr:from>
    <xdr:to xmlns:xdr="http://schemas.openxmlformats.org/drawingml/2006/spreadsheetDrawing">
      <xdr:col>36</xdr:col>
      <xdr:colOff>165100</xdr:colOff>
      <xdr:row>108</xdr:row>
      <xdr:rowOff>130810</xdr:rowOff>
    </xdr:to>
    <xdr:sp macro="" textlink="">
      <xdr:nvSpPr>
        <xdr:cNvPr id="489" name="楕円 488"/>
        <xdr:cNvSpPr/>
      </xdr:nvSpPr>
      <xdr:spPr>
        <a:xfrm>
          <a:off x="6921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26670</xdr:rowOff>
    </xdr:from>
    <xdr:to xmlns:xdr="http://schemas.openxmlformats.org/drawingml/2006/spreadsheetDrawing">
      <xdr:col>41</xdr:col>
      <xdr:colOff>50800</xdr:colOff>
      <xdr:row>108</xdr:row>
      <xdr:rowOff>80010</xdr:rowOff>
    </xdr:to>
    <xdr:cxnSp macro="">
      <xdr:nvCxnSpPr>
        <xdr:cNvPr id="490" name="直線コネクタ 489"/>
        <xdr:cNvCxnSpPr/>
      </xdr:nvCxnSpPr>
      <xdr:spPr>
        <a:xfrm flipV="1">
          <a:off x="6972300" y="1837182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99</xdr:row>
      <xdr:rowOff>77470</xdr:rowOff>
    </xdr:from>
    <xdr:ext cx="534670" cy="257810"/>
    <xdr:sp macro="" textlink="">
      <xdr:nvSpPr>
        <xdr:cNvPr id="491" name="n_1aveValue【港湾・漁港】&#10;一人当たり有形固定資産（償却資産）額"/>
        <xdr:cNvSpPr txBox="1"/>
      </xdr:nvSpPr>
      <xdr:spPr>
        <a:xfrm>
          <a:off x="9359265" y="17051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99</xdr:row>
      <xdr:rowOff>106680</xdr:rowOff>
    </xdr:from>
    <xdr:ext cx="533400" cy="259080"/>
    <xdr:sp macro="" textlink="">
      <xdr:nvSpPr>
        <xdr:cNvPr id="492" name="n_2aveValue【港湾・漁港】&#10;一人当たり有形固定資産（償却資産）額"/>
        <xdr:cNvSpPr txBox="1"/>
      </xdr:nvSpPr>
      <xdr:spPr>
        <a:xfrm>
          <a:off x="8482965" y="17080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99</xdr:row>
      <xdr:rowOff>137160</xdr:rowOff>
    </xdr:from>
    <xdr:ext cx="533400" cy="259080"/>
    <xdr:sp macro="" textlink="">
      <xdr:nvSpPr>
        <xdr:cNvPr id="493" name="n_3aveValue【港湾・漁港】&#10;一人当たり有形固定資産（償却資産）額"/>
        <xdr:cNvSpPr txBox="1"/>
      </xdr:nvSpPr>
      <xdr:spPr>
        <a:xfrm>
          <a:off x="7593965" y="17110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100</xdr:row>
      <xdr:rowOff>50800</xdr:rowOff>
    </xdr:from>
    <xdr:ext cx="533400" cy="259080"/>
    <xdr:sp macro="" textlink="">
      <xdr:nvSpPr>
        <xdr:cNvPr id="494" name="n_4aveValue【港湾・漁港】&#10;一人当たり有形固定資産（償却資産）額"/>
        <xdr:cNvSpPr txBox="1"/>
      </xdr:nvSpPr>
      <xdr:spPr>
        <a:xfrm>
          <a:off x="6704965" y="17195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106</xdr:row>
      <xdr:rowOff>159385</xdr:rowOff>
    </xdr:from>
    <xdr:ext cx="534670" cy="258445"/>
    <xdr:sp macro="" textlink="">
      <xdr:nvSpPr>
        <xdr:cNvPr id="495" name="n_1mainValue【港湾・漁港】&#10;一人当たり有形固定資産（償却資産）額"/>
        <xdr:cNvSpPr txBox="1"/>
      </xdr:nvSpPr>
      <xdr:spPr>
        <a:xfrm>
          <a:off x="9359265" y="18333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107</xdr:row>
      <xdr:rowOff>24130</xdr:rowOff>
    </xdr:from>
    <xdr:ext cx="533400" cy="259080"/>
    <xdr:sp macro="" textlink="">
      <xdr:nvSpPr>
        <xdr:cNvPr id="496" name="n_2mainValue【港湾・漁港】&#10;一人当たり有形固定資産（償却資産）額"/>
        <xdr:cNvSpPr txBox="1"/>
      </xdr:nvSpPr>
      <xdr:spPr>
        <a:xfrm>
          <a:off x="8482965" y="18369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107</xdr:row>
      <xdr:rowOff>68580</xdr:rowOff>
    </xdr:from>
    <xdr:ext cx="533400" cy="259080"/>
    <xdr:sp macro="" textlink="">
      <xdr:nvSpPr>
        <xdr:cNvPr id="497" name="n_3mainValue【港湾・漁港】&#10;一人当たり有形固定資産（償却資産）額"/>
        <xdr:cNvSpPr txBox="1"/>
      </xdr:nvSpPr>
      <xdr:spPr>
        <a:xfrm>
          <a:off x="7593965" y="18413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108</xdr:row>
      <xdr:rowOff>121920</xdr:rowOff>
    </xdr:from>
    <xdr:ext cx="533400" cy="257810"/>
    <xdr:sp macro="" textlink="">
      <xdr:nvSpPr>
        <xdr:cNvPr id="498" name="n_4mainValue【港湾・漁港】&#10;一人当たり有形固定資産（償却資産）額"/>
        <xdr:cNvSpPr txBox="1"/>
      </xdr:nvSpPr>
      <xdr:spPr>
        <a:xfrm>
          <a:off x="6704965" y="18638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507" name="テキスト ボックス 50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8" name="直線コネクタ 5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509" name="テキスト ボックス 508"/>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10" name="直線コネクタ 50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121920</xdr:rowOff>
    </xdr:from>
    <xdr:ext cx="403225" cy="257810"/>
    <xdr:sp macro="" textlink="">
      <xdr:nvSpPr>
        <xdr:cNvPr id="511" name="テキスト ボックス 510"/>
        <xdr:cNvSpPr txBox="1"/>
      </xdr:nvSpPr>
      <xdr:spPr>
        <a:xfrm>
          <a:off x="12042775" y="715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12" name="直線コネクタ 51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3" name="テキスト ボックス 51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4" name="直線コネクタ 51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515" name="テキスト ボックス 514"/>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6" name="直線コネクタ 51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7" name="テキスト ボックス 51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8" name="直線コネクタ 51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9" name="テキスト ボックス 51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20" name="直線コネクタ 51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31750</xdr:rowOff>
    </xdr:from>
    <xdr:ext cx="403225" cy="257810"/>
    <xdr:sp macro="" textlink="">
      <xdr:nvSpPr>
        <xdr:cNvPr id="521" name="テキスト ボックス 520"/>
        <xdr:cNvSpPr txBox="1"/>
      </xdr:nvSpPr>
      <xdr:spPr>
        <a:xfrm>
          <a:off x="12042775" y="551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2" name="直線コネクタ 52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523" name="テキスト ボックス 522"/>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156210</xdr:rowOff>
    </xdr:from>
    <xdr:to xmlns:xdr="http://schemas.openxmlformats.org/drawingml/2006/spreadsheetDrawing">
      <xdr:col>85</xdr:col>
      <xdr:colOff>126365</xdr:colOff>
      <xdr:row>42</xdr:row>
      <xdr:rowOff>56515</xdr:rowOff>
    </xdr:to>
    <xdr:cxnSp macro="">
      <xdr:nvCxnSpPr>
        <xdr:cNvPr id="525" name="直線コネクタ 524"/>
        <xdr:cNvCxnSpPr/>
      </xdr:nvCxnSpPr>
      <xdr:spPr>
        <a:xfrm flipV="1">
          <a:off x="16318865" y="581406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60325</xdr:rowOff>
    </xdr:from>
    <xdr:ext cx="405130" cy="259080"/>
    <xdr:sp macro="" textlink="">
      <xdr:nvSpPr>
        <xdr:cNvPr id="526" name="【認定こども園・幼稚園・保育所】&#10;有形固定資産減価償却率最小値テキスト"/>
        <xdr:cNvSpPr txBox="1"/>
      </xdr:nvSpPr>
      <xdr:spPr>
        <a:xfrm>
          <a:off x="16357600" y="726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56515</xdr:rowOff>
    </xdr:from>
    <xdr:to xmlns:xdr="http://schemas.openxmlformats.org/drawingml/2006/spreadsheetDrawing">
      <xdr:col>86</xdr:col>
      <xdr:colOff>25400</xdr:colOff>
      <xdr:row>42</xdr:row>
      <xdr:rowOff>56515</xdr:rowOff>
    </xdr:to>
    <xdr:cxnSp macro="">
      <xdr:nvCxnSpPr>
        <xdr:cNvPr id="527" name="直線コネクタ 526"/>
        <xdr:cNvCxnSpPr/>
      </xdr:nvCxnSpPr>
      <xdr:spPr>
        <a:xfrm>
          <a:off x="16230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102870</xdr:rowOff>
    </xdr:from>
    <xdr:ext cx="405130" cy="259080"/>
    <xdr:sp macro="" textlink="">
      <xdr:nvSpPr>
        <xdr:cNvPr id="528" name="【認定こども園・幼稚園・保育所】&#10;有形固定資産減価償却率最大値テキスト"/>
        <xdr:cNvSpPr txBox="1"/>
      </xdr:nvSpPr>
      <xdr:spPr>
        <a:xfrm>
          <a:off x="163576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156210</xdr:rowOff>
    </xdr:from>
    <xdr:to xmlns:xdr="http://schemas.openxmlformats.org/drawingml/2006/spreadsheetDrawing">
      <xdr:col>86</xdr:col>
      <xdr:colOff>25400</xdr:colOff>
      <xdr:row>33</xdr:row>
      <xdr:rowOff>156210</xdr:rowOff>
    </xdr:to>
    <xdr:cxnSp macro="">
      <xdr:nvCxnSpPr>
        <xdr:cNvPr id="529" name="直線コネクタ 528"/>
        <xdr:cNvCxnSpPr/>
      </xdr:nvCxnSpPr>
      <xdr:spPr>
        <a:xfrm>
          <a:off x="16230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120650</xdr:rowOff>
    </xdr:from>
    <xdr:ext cx="405130" cy="257810"/>
    <xdr:sp macro="" textlink="">
      <xdr:nvSpPr>
        <xdr:cNvPr id="530" name="【認定こども園・幼稚園・保育所】&#10;有形固定資産減価償却率平均値テキスト"/>
        <xdr:cNvSpPr txBox="1"/>
      </xdr:nvSpPr>
      <xdr:spPr>
        <a:xfrm>
          <a:off x="16357600" y="64643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141605</xdr:rowOff>
    </xdr:from>
    <xdr:to xmlns:xdr="http://schemas.openxmlformats.org/drawingml/2006/spreadsheetDrawing">
      <xdr:col>85</xdr:col>
      <xdr:colOff>177800</xdr:colOff>
      <xdr:row>38</xdr:row>
      <xdr:rowOff>71755</xdr:rowOff>
    </xdr:to>
    <xdr:sp macro="" textlink="">
      <xdr:nvSpPr>
        <xdr:cNvPr id="531" name="フローチャート: 判断 530"/>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110490</xdr:rowOff>
    </xdr:from>
    <xdr:to xmlns:xdr="http://schemas.openxmlformats.org/drawingml/2006/spreadsheetDrawing">
      <xdr:col>81</xdr:col>
      <xdr:colOff>101600</xdr:colOff>
      <xdr:row>37</xdr:row>
      <xdr:rowOff>40640</xdr:rowOff>
    </xdr:to>
    <xdr:sp macro="" textlink="">
      <xdr:nvSpPr>
        <xdr:cNvPr id="532" name="フローチャート: 判断 531"/>
        <xdr:cNvSpPr/>
      </xdr:nvSpPr>
      <xdr:spPr>
        <a:xfrm>
          <a:off x="1543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123190</xdr:rowOff>
    </xdr:from>
    <xdr:to xmlns:xdr="http://schemas.openxmlformats.org/drawingml/2006/spreadsheetDrawing">
      <xdr:col>76</xdr:col>
      <xdr:colOff>165100</xdr:colOff>
      <xdr:row>37</xdr:row>
      <xdr:rowOff>53340</xdr:rowOff>
    </xdr:to>
    <xdr:sp macro="" textlink="">
      <xdr:nvSpPr>
        <xdr:cNvPr id="533" name="フローチャート: 判断 532"/>
        <xdr:cNvSpPr/>
      </xdr:nvSpPr>
      <xdr:spPr>
        <a:xfrm>
          <a:off x="1454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153035</xdr:rowOff>
    </xdr:from>
    <xdr:to xmlns:xdr="http://schemas.openxmlformats.org/drawingml/2006/spreadsheetDrawing">
      <xdr:col>72</xdr:col>
      <xdr:colOff>38100</xdr:colOff>
      <xdr:row>37</xdr:row>
      <xdr:rowOff>83185</xdr:rowOff>
    </xdr:to>
    <xdr:sp macro="" textlink="">
      <xdr:nvSpPr>
        <xdr:cNvPr id="534" name="フローチャート: 判断 533"/>
        <xdr:cNvSpPr/>
      </xdr:nvSpPr>
      <xdr:spPr>
        <a:xfrm>
          <a:off x="13652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95885</xdr:rowOff>
    </xdr:from>
    <xdr:to xmlns:xdr="http://schemas.openxmlformats.org/drawingml/2006/spreadsheetDrawing">
      <xdr:col>67</xdr:col>
      <xdr:colOff>101600</xdr:colOff>
      <xdr:row>38</xdr:row>
      <xdr:rowOff>26035</xdr:rowOff>
    </xdr:to>
    <xdr:sp macro="" textlink="">
      <xdr:nvSpPr>
        <xdr:cNvPr id="535" name="フローチャート: 判断 534"/>
        <xdr:cNvSpPr/>
      </xdr:nvSpPr>
      <xdr:spPr>
        <a:xfrm>
          <a:off x="12763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6" name="テキスト ボックス 53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7" name="テキスト ボックス 53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8" name="テキスト ボックス 53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9" name="テキスト ボックス 53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40" name="テキスト ボックス 53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105410</xdr:rowOff>
    </xdr:from>
    <xdr:to xmlns:xdr="http://schemas.openxmlformats.org/drawingml/2006/spreadsheetDrawing">
      <xdr:col>85</xdr:col>
      <xdr:colOff>177800</xdr:colOff>
      <xdr:row>34</xdr:row>
      <xdr:rowOff>35560</xdr:rowOff>
    </xdr:to>
    <xdr:sp macro="" textlink="">
      <xdr:nvSpPr>
        <xdr:cNvPr id="541" name="楕円 540"/>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58420</xdr:rowOff>
    </xdr:from>
    <xdr:ext cx="405130" cy="259080"/>
    <xdr:sp macro="" textlink="">
      <xdr:nvSpPr>
        <xdr:cNvPr id="542" name="【認定こども園・幼稚園・保育所】&#10;有形固定資産減価償却率該当値テキスト"/>
        <xdr:cNvSpPr txBox="1"/>
      </xdr:nvSpPr>
      <xdr:spPr>
        <a:xfrm>
          <a:off x="16357600" y="5716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73025</xdr:rowOff>
    </xdr:from>
    <xdr:to xmlns:xdr="http://schemas.openxmlformats.org/drawingml/2006/spreadsheetDrawing">
      <xdr:col>81</xdr:col>
      <xdr:colOff>101600</xdr:colOff>
      <xdr:row>34</xdr:row>
      <xdr:rowOff>3175</xdr:rowOff>
    </xdr:to>
    <xdr:sp macro="" textlink="">
      <xdr:nvSpPr>
        <xdr:cNvPr id="543" name="楕円 542"/>
        <xdr:cNvSpPr/>
      </xdr:nvSpPr>
      <xdr:spPr>
        <a:xfrm>
          <a:off x="15430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123825</xdr:rowOff>
    </xdr:from>
    <xdr:to xmlns:xdr="http://schemas.openxmlformats.org/drawingml/2006/spreadsheetDrawing">
      <xdr:col>85</xdr:col>
      <xdr:colOff>127000</xdr:colOff>
      <xdr:row>33</xdr:row>
      <xdr:rowOff>156210</xdr:rowOff>
    </xdr:to>
    <xdr:cxnSp macro="">
      <xdr:nvCxnSpPr>
        <xdr:cNvPr id="544" name="直線コネクタ 543"/>
        <xdr:cNvCxnSpPr/>
      </xdr:nvCxnSpPr>
      <xdr:spPr>
        <a:xfrm>
          <a:off x="15481300" y="57816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32</xdr:row>
      <xdr:rowOff>166370</xdr:rowOff>
    </xdr:from>
    <xdr:to xmlns:xdr="http://schemas.openxmlformats.org/drawingml/2006/spreadsheetDrawing">
      <xdr:col>76</xdr:col>
      <xdr:colOff>165100</xdr:colOff>
      <xdr:row>33</xdr:row>
      <xdr:rowOff>95885</xdr:rowOff>
    </xdr:to>
    <xdr:sp macro="" textlink="">
      <xdr:nvSpPr>
        <xdr:cNvPr id="545" name="楕円 544"/>
        <xdr:cNvSpPr/>
      </xdr:nvSpPr>
      <xdr:spPr>
        <a:xfrm>
          <a:off x="14541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45085</xdr:rowOff>
    </xdr:from>
    <xdr:to xmlns:xdr="http://schemas.openxmlformats.org/drawingml/2006/spreadsheetDrawing">
      <xdr:col>81</xdr:col>
      <xdr:colOff>50800</xdr:colOff>
      <xdr:row>33</xdr:row>
      <xdr:rowOff>123825</xdr:rowOff>
    </xdr:to>
    <xdr:cxnSp macro="">
      <xdr:nvCxnSpPr>
        <xdr:cNvPr id="546" name="直線コネクタ 545"/>
        <xdr:cNvCxnSpPr/>
      </xdr:nvCxnSpPr>
      <xdr:spPr>
        <a:xfrm>
          <a:off x="14592300" y="57029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32</xdr:row>
      <xdr:rowOff>166370</xdr:rowOff>
    </xdr:from>
    <xdr:to xmlns:xdr="http://schemas.openxmlformats.org/drawingml/2006/spreadsheetDrawing">
      <xdr:col>72</xdr:col>
      <xdr:colOff>38100</xdr:colOff>
      <xdr:row>33</xdr:row>
      <xdr:rowOff>95885</xdr:rowOff>
    </xdr:to>
    <xdr:sp macro="" textlink="">
      <xdr:nvSpPr>
        <xdr:cNvPr id="547" name="楕円 546"/>
        <xdr:cNvSpPr/>
      </xdr:nvSpPr>
      <xdr:spPr>
        <a:xfrm>
          <a:off x="13652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45085</xdr:rowOff>
    </xdr:from>
    <xdr:to xmlns:xdr="http://schemas.openxmlformats.org/drawingml/2006/spreadsheetDrawing">
      <xdr:col>76</xdr:col>
      <xdr:colOff>114300</xdr:colOff>
      <xdr:row>33</xdr:row>
      <xdr:rowOff>45085</xdr:rowOff>
    </xdr:to>
    <xdr:cxnSp macro="">
      <xdr:nvCxnSpPr>
        <xdr:cNvPr id="548" name="直線コネクタ 547"/>
        <xdr:cNvCxnSpPr/>
      </xdr:nvCxnSpPr>
      <xdr:spPr>
        <a:xfrm>
          <a:off x="13703300" y="5702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168910</xdr:rowOff>
    </xdr:from>
    <xdr:to xmlns:xdr="http://schemas.openxmlformats.org/drawingml/2006/spreadsheetDrawing">
      <xdr:col>67</xdr:col>
      <xdr:colOff>101600</xdr:colOff>
      <xdr:row>35</xdr:row>
      <xdr:rowOff>99060</xdr:rowOff>
    </xdr:to>
    <xdr:sp macro="" textlink="">
      <xdr:nvSpPr>
        <xdr:cNvPr id="549" name="楕円 548"/>
        <xdr:cNvSpPr/>
      </xdr:nvSpPr>
      <xdr:spPr>
        <a:xfrm>
          <a:off x="12763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45085</xdr:rowOff>
    </xdr:from>
    <xdr:to xmlns:xdr="http://schemas.openxmlformats.org/drawingml/2006/spreadsheetDrawing">
      <xdr:col>71</xdr:col>
      <xdr:colOff>177800</xdr:colOff>
      <xdr:row>35</xdr:row>
      <xdr:rowOff>48260</xdr:rowOff>
    </xdr:to>
    <xdr:cxnSp macro="">
      <xdr:nvCxnSpPr>
        <xdr:cNvPr id="550" name="直線コネクタ 549"/>
        <xdr:cNvCxnSpPr/>
      </xdr:nvCxnSpPr>
      <xdr:spPr>
        <a:xfrm flipV="1">
          <a:off x="12814300" y="5702935"/>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31750</xdr:rowOff>
    </xdr:from>
    <xdr:ext cx="405130" cy="257810"/>
    <xdr:sp macro="" textlink="">
      <xdr:nvSpPr>
        <xdr:cNvPr id="551" name="n_1aveValue【認定こども園・幼稚園・保育所】&#10;有形固定資産減価償却率"/>
        <xdr:cNvSpPr txBox="1"/>
      </xdr:nvSpPr>
      <xdr:spPr>
        <a:xfrm>
          <a:off x="15266035" y="6375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44450</xdr:rowOff>
    </xdr:from>
    <xdr:ext cx="403860" cy="259080"/>
    <xdr:sp macro="" textlink="">
      <xdr:nvSpPr>
        <xdr:cNvPr id="552" name="n_2aveValue【認定こども園・幼稚園・保育所】&#10;有形固定資産減価償却率"/>
        <xdr:cNvSpPr txBox="1"/>
      </xdr:nvSpPr>
      <xdr:spPr>
        <a:xfrm>
          <a:off x="14389735" y="6388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74930</xdr:rowOff>
    </xdr:from>
    <xdr:ext cx="403860" cy="257810"/>
    <xdr:sp macro="" textlink="">
      <xdr:nvSpPr>
        <xdr:cNvPr id="553" name="n_3aveValue【認定こども園・幼稚園・保育所】&#10;有形固定資産減価償却率"/>
        <xdr:cNvSpPr txBox="1"/>
      </xdr:nvSpPr>
      <xdr:spPr>
        <a:xfrm>
          <a:off x="13500735" y="6418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17780</xdr:rowOff>
    </xdr:from>
    <xdr:ext cx="403860" cy="257810"/>
    <xdr:sp macro="" textlink="">
      <xdr:nvSpPr>
        <xdr:cNvPr id="554" name="n_4aveValue【認定こども園・幼稚園・保育所】&#10;有形固定資産減価償却率"/>
        <xdr:cNvSpPr txBox="1"/>
      </xdr:nvSpPr>
      <xdr:spPr>
        <a:xfrm>
          <a:off x="12611735" y="653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19685</xdr:rowOff>
    </xdr:from>
    <xdr:ext cx="405130" cy="257810"/>
    <xdr:sp macro="" textlink="">
      <xdr:nvSpPr>
        <xdr:cNvPr id="555" name="n_1mainValue【認定こども園・幼稚園・保育所】&#10;有形固定資産減価償却率"/>
        <xdr:cNvSpPr txBox="1"/>
      </xdr:nvSpPr>
      <xdr:spPr>
        <a:xfrm>
          <a:off x="15266035" y="5506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112395</xdr:rowOff>
    </xdr:from>
    <xdr:ext cx="403860" cy="257810"/>
    <xdr:sp macro="" textlink="">
      <xdr:nvSpPr>
        <xdr:cNvPr id="556" name="n_2mainValue【認定こども園・幼稚園・保育所】&#10;有形固定資産減価償却率"/>
        <xdr:cNvSpPr txBox="1"/>
      </xdr:nvSpPr>
      <xdr:spPr>
        <a:xfrm>
          <a:off x="14389735" y="5427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31</xdr:row>
      <xdr:rowOff>112395</xdr:rowOff>
    </xdr:from>
    <xdr:ext cx="403860" cy="257810"/>
    <xdr:sp macro="" textlink="">
      <xdr:nvSpPr>
        <xdr:cNvPr id="557" name="n_3mainValue【認定こども園・幼稚園・保育所】&#10;有形固定資産減価償却率"/>
        <xdr:cNvSpPr txBox="1"/>
      </xdr:nvSpPr>
      <xdr:spPr>
        <a:xfrm>
          <a:off x="13500735" y="5427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115570</xdr:rowOff>
    </xdr:from>
    <xdr:ext cx="403860" cy="259080"/>
    <xdr:sp macro="" textlink="">
      <xdr:nvSpPr>
        <xdr:cNvPr id="558" name="n_4mainValue【認定こども園・幼稚園・保育所】&#10;有形固定資産減価償却率"/>
        <xdr:cNvSpPr txBox="1"/>
      </xdr:nvSpPr>
      <xdr:spPr>
        <a:xfrm>
          <a:off x="12611735" y="5773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67" name="テキスト ボックス 56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8" name="直線コネクタ 5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9" name="直線コネクタ 5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570" name="テキスト ボックス 569"/>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71" name="直線コネクタ 5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572" name="テキスト ボックス 571"/>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73" name="直線コネクタ 5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574" name="テキスト ボックス 573"/>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5" name="直線コネクタ 5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576" name="テキスト ボックス 575"/>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7" name="直線コネクタ 5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578" name="テキスト ボックス 577"/>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9" name="直線コネクタ 5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580" name="テキスト ボックス 579"/>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8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38100</xdr:rowOff>
    </xdr:from>
    <xdr:to xmlns:xdr="http://schemas.openxmlformats.org/drawingml/2006/spreadsheetDrawing">
      <xdr:col>116</xdr:col>
      <xdr:colOff>62865</xdr:colOff>
      <xdr:row>41</xdr:row>
      <xdr:rowOff>95250</xdr:rowOff>
    </xdr:to>
    <xdr:cxnSp macro="">
      <xdr:nvCxnSpPr>
        <xdr:cNvPr id="582" name="直線コネクタ 581"/>
        <xdr:cNvCxnSpPr/>
      </xdr:nvCxnSpPr>
      <xdr:spPr>
        <a:xfrm flipV="1">
          <a:off x="22160865" y="58674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99060</xdr:rowOff>
    </xdr:from>
    <xdr:ext cx="469900" cy="257810"/>
    <xdr:sp macro="" textlink="">
      <xdr:nvSpPr>
        <xdr:cNvPr id="583" name="【認定こども園・幼稚園・保育所】&#10;一人当たり面積最小値テキスト"/>
        <xdr:cNvSpPr txBox="1"/>
      </xdr:nvSpPr>
      <xdr:spPr>
        <a:xfrm>
          <a:off x="22199600" y="712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95250</xdr:rowOff>
    </xdr:from>
    <xdr:to xmlns:xdr="http://schemas.openxmlformats.org/drawingml/2006/spreadsheetDrawing">
      <xdr:col>116</xdr:col>
      <xdr:colOff>152400</xdr:colOff>
      <xdr:row>41</xdr:row>
      <xdr:rowOff>95250</xdr:rowOff>
    </xdr:to>
    <xdr:cxnSp macro="">
      <xdr:nvCxnSpPr>
        <xdr:cNvPr id="584" name="直線コネクタ 583"/>
        <xdr:cNvCxnSpPr/>
      </xdr:nvCxnSpPr>
      <xdr:spPr>
        <a:xfrm>
          <a:off x="22072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156210</xdr:rowOff>
    </xdr:from>
    <xdr:ext cx="469900" cy="257810"/>
    <xdr:sp macro="" textlink="">
      <xdr:nvSpPr>
        <xdr:cNvPr id="585" name="【認定こども園・幼稚園・保育所】&#10;一人当たり面積最大値テキスト"/>
        <xdr:cNvSpPr txBox="1"/>
      </xdr:nvSpPr>
      <xdr:spPr>
        <a:xfrm>
          <a:off x="22199600" y="5642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38100</xdr:rowOff>
    </xdr:from>
    <xdr:to xmlns:xdr="http://schemas.openxmlformats.org/drawingml/2006/spreadsheetDrawing">
      <xdr:col>116</xdr:col>
      <xdr:colOff>152400</xdr:colOff>
      <xdr:row>34</xdr:row>
      <xdr:rowOff>38100</xdr:rowOff>
    </xdr:to>
    <xdr:cxnSp macro="">
      <xdr:nvCxnSpPr>
        <xdr:cNvPr id="586" name="直線コネクタ 585"/>
        <xdr:cNvCxnSpPr/>
      </xdr:nvCxnSpPr>
      <xdr:spPr>
        <a:xfrm>
          <a:off x="22072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22860</xdr:rowOff>
    </xdr:from>
    <xdr:ext cx="469900" cy="259080"/>
    <xdr:sp macro="" textlink="">
      <xdr:nvSpPr>
        <xdr:cNvPr id="587" name="【認定こども園・幼稚園・保育所】&#10;一人当たり面積平均値テキスト"/>
        <xdr:cNvSpPr txBox="1"/>
      </xdr:nvSpPr>
      <xdr:spPr>
        <a:xfrm>
          <a:off x="22199600" y="653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44450</xdr:rowOff>
    </xdr:from>
    <xdr:to xmlns:xdr="http://schemas.openxmlformats.org/drawingml/2006/spreadsheetDrawing">
      <xdr:col>116</xdr:col>
      <xdr:colOff>114300</xdr:colOff>
      <xdr:row>38</xdr:row>
      <xdr:rowOff>146050</xdr:rowOff>
    </xdr:to>
    <xdr:sp macro="" textlink="">
      <xdr:nvSpPr>
        <xdr:cNvPr id="588" name="フローチャート: 判断 587"/>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13970</xdr:rowOff>
    </xdr:from>
    <xdr:to xmlns:xdr="http://schemas.openxmlformats.org/drawingml/2006/spreadsheetDrawing">
      <xdr:col>112</xdr:col>
      <xdr:colOff>38100</xdr:colOff>
      <xdr:row>38</xdr:row>
      <xdr:rowOff>115570</xdr:rowOff>
    </xdr:to>
    <xdr:sp macro="" textlink="">
      <xdr:nvSpPr>
        <xdr:cNvPr id="589" name="フローチャート: 判断 588"/>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6350</xdr:rowOff>
    </xdr:from>
    <xdr:to xmlns:xdr="http://schemas.openxmlformats.org/drawingml/2006/spreadsheetDrawing">
      <xdr:col>107</xdr:col>
      <xdr:colOff>101600</xdr:colOff>
      <xdr:row>38</xdr:row>
      <xdr:rowOff>107950</xdr:rowOff>
    </xdr:to>
    <xdr:sp macro="" textlink="">
      <xdr:nvSpPr>
        <xdr:cNvPr id="590" name="フローチャート: 判断 589"/>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25400</xdr:rowOff>
    </xdr:from>
    <xdr:to xmlns:xdr="http://schemas.openxmlformats.org/drawingml/2006/spreadsheetDrawing">
      <xdr:col>102</xdr:col>
      <xdr:colOff>165100</xdr:colOff>
      <xdr:row>38</xdr:row>
      <xdr:rowOff>127000</xdr:rowOff>
    </xdr:to>
    <xdr:sp macro="" textlink="">
      <xdr:nvSpPr>
        <xdr:cNvPr id="591" name="フローチャート: 判断 590"/>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25400</xdr:rowOff>
    </xdr:from>
    <xdr:to xmlns:xdr="http://schemas.openxmlformats.org/drawingml/2006/spreadsheetDrawing">
      <xdr:col>98</xdr:col>
      <xdr:colOff>38100</xdr:colOff>
      <xdr:row>38</xdr:row>
      <xdr:rowOff>127000</xdr:rowOff>
    </xdr:to>
    <xdr:sp macro="" textlink="">
      <xdr:nvSpPr>
        <xdr:cNvPr id="592" name="フローチャート: 判断 591"/>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93" name="テキスト ボックス 5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4" name="テキスト ボックス 5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5" name="テキスト ボックス 5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6" name="テキスト ボックス 5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7" name="テキスト ボックス 5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82550</xdr:rowOff>
    </xdr:from>
    <xdr:to xmlns:xdr="http://schemas.openxmlformats.org/drawingml/2006/spreadsheetDrawing">
      <xdr:col>116</xdr:col>
      <xdr:colOff>114300</xdr:colOff>
      <xdr:row>36</xdr:row>
      <xdr:rowOff>12700</xdr:rowOff>
    </xdr:to>
    <xdr:sp macro="" textlink="">
      <xdr:nvSpPr>
        <xdr:cNvPr id="598" name="楕円 597"/>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105410</xdr:rowOff>
    </xdr:from>
    <xdr:ext cx="469900" cy="259080"/>
    <xdr:sp macro="" textlink="">
      <xdr:nvSpPr>
        <xdr:cNvPr id="599" name="【認定こども園・幼稚園・保育所】&#10;一人当たり面積該当値テキスト"/>
        <xdr:cNvSpPr txBox="1"/>
      </xdr:nvSpPr>
      <xdr:spPr>
        <a:xfrm>
          <a:off x="22199600" y="59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25400</xdr:rowOff>
    </xdr:from>
    <xdr:to xmlns:xdr="http://schemas.openxmlformats.org/drawingml/2006/spreadsheetDrawing">
      <xdr:col>112</xdr:col>
      <xdr:colOff>38100</xdr:colOff>
      <xdr:row>35</xdr:row>
      <xdr:rowOff>127000</xdr:rowOff>
    </xdr:to>
    <xdr:sp macro="" textlink="">
      <xdr:nvSpPr>
        <xdr:cNvPr id="600" name="楕円 599"/>
        <xdr:cNvSpPr/>
      </xdr:nvSpPr>
      <xdr:spPr>
        <a:xfrm>
          <a:off x="2127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76200</xdr:rowOff>
    </xdr:from>
    <xdr:to xmlns:xdr="http://schemas.openxmlformats.org/drawingml/2006/spreadsheetDrawing">
      <xdr:col>116</xdr:col>
      <xdr:colOff>63500</xdr:colOff>
      <xdr:row>35</xdr:row>
      <xdr:rowOff>133350</xdr:rowOff>
    </xdr:to>
    <xdr:cxnSp macro="">
      <xdr:nvCxnSpPr>
        <xdr:cNvPr id="601" name="直線コネクタ 600"/>
        <xdr:cNvCxnSpPr/>
      </xdr:nvCxnSpPr>
      <xdr:spPr>
        <a:xfrm>
          <a:off x="21323300" y="60769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44450</xdr:rowOff>
    </xdr:from>
    <xdr:to xmlns:xdr="http://schemas.openxmlformats.org/drawingml/2006/spreadsheetDrawing">
      <xdr:col>107</xdr:col>
      <xdr:colOff>101600</xdr:colOff>
      <xdr:row>35</xdr:row>
      <xdr:rowOff>146050</xdr:rowOff>
    </xdr:to>
    <xdr:sp macro="" textlink="">
      <xdr:nvSpPr>
        <xdr:cNvPr id="602" name="楕円 601"/>
        <xdr:cNvSpPr/>
      </xdr:nvSpPr>
      <xdr:spPr>
        <a:xfrm>
          <a:off x="2038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76200</xdr:rowOff>
    </xdr:from>
    <xdr:to xmlns:xdr="http://schemas.openxmlformats.org/drawingml/2006/spreadsheetDrawing">
      <xdr:col>111</xdr:col>
      <xdr:colOff>177800</xdr:colOff>
      <xdr:row>35</xdr:row>
      <xdr:rowOff>95250</xdr:rowOff>
    </xdr:to>
    <xdr:cxnSp macro="">
      <xdr:nvCxnSpPr>
        <xdr:cNvPr id="603" name="直線コネクタ 602"/>
        <xdr:cNvCxnSpPr/>
      </xdr:nvCxnSpPr>
      <xdr:spPr>
        <a:xfrm flipV="1">
          <a:off x="20434300" y="6076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139700</xdr:rowOff>
    </xdr:from>
    <xdr:to xmlns:xdr="http://schemas.openxmlformats.org/drawingml/2006/spreadsheetDrawing">
      <xdr:col>102</xdr:col>
      <xdr:colOff>165100</xdr:colOff>
      <xdr:row>35</xdr:row>
      <xdr:rowOff>69850</xdr:rowOff>
    </xdr:to>
    <xdr:sp macro="" textlink="">
      <xdr:nvSpPr>
        <xdr:cNvPr id="604" name="楕円 603"/>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19050</xdr:rowOff>
    </xdr:from>
    <xdr:to xmlns:xdr="http://schemas.openxmlformats.org/drawingml/2006/spreadsheetDrawing">
      <xdr:col>107</xdr:col>
      <xdr:colOff>50800</xdr:colOff>
      <xdr:row>35</xdr:row>
      <xdr:rowOff>95250</xdr:rowOff>
    </xdr:to>
    <xdr:cxnSp macro="">
      <xdr:nvCxnSpPr>
        <xdr:cNvPr id="605" name="直線コネクタ 604"/>
        <xdr:cNvCxnSpPr/>
      </xdr:nvCxnSpPr>
      <xdr:spPr>
        <a:xfrm>
          <a:off x="19545300" y="601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82550</xdr:rowOff>
    </xdr:from>
    <xdr:to xmlns:xdr="http://schemas.openxmlformats.org/drawingml/2006/spreadsheetDrawing">
      <xdr:col>98</xdr:col>
      <xdr:colOff>38100</xdr:colOff>
      <xdr:row>36</xdr:row>
      <xdr:rowOff>12700</xdr:rowOff>
    </xdr:to>
    <xdr:sp macro="" textlink="">
      <xdr:nvSpPr>
        <xdr:cNvPr id="606" name="楕円 605"/>
        <xdr:cNvSpPr/>
      </xdr:nvSpPr>
      <xdr:spPr>
        <a:xfrm>
          <a:off x="18605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19050</xdr:rowOff>
    </xdr:from>
    <xdr:to xmlns:xdr="http://schemas.openxmlformats.org/drawingml/2006/spreadsheetDrawing">
      <xdr:col>102</xdr:col>
      <xdr:colOff>114300</xdr:colOff>
      <xdr:row>35</xdr:row>
      <xdr:rowOff>133350</xdr:rowOff>
    </xdr:to>
    <xdr:cxnSp macro="">
      <xdr:nvCxnSpPr>
        <xdr:cNvPr id="607" name="直線コネクタ 606"/>
        <xdr:cNvCxnSpPr/>
      </xdr:nvCxnSpPr>
      <xdr:spPr>
        <a:xfrm flipV="1">
          <a:off x="18656300" y="6019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106680</xdr:rowOff>
    </xdr:from>
    <xdr:ext cx="469900" cy="259080"/>
    <xdr:sp macro="" textlink="">
      <xdr:nvSpPr>
        <xdr:cNvPr id="608" name="n_1aveValue【認定こども園・幼稚園・保育所】&#10;一人当たり面積"/>
        <xdr:cNvSpPr txBox="1"/>
      </xdr:nvSpPr>
      <xdr:spPr>
        <a:xfrm>
          <a:off x="2107565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99060</xdr:rowOff>
    </xdr:from>
    <xdr:ext cx="468630" cy="257810"/>
    <xdr:sp macro="" textlink="">
      <xdr:nvSpPr>
        <xdr:cNvPr id="609" name="n_2aveValue【認定こども園・幼稚園・保育所】&#10;一人当たり面積"/>
        <xdr:cNvSpPr txBox="1"/>
      </xdr:nvSpPr>
      <xdr:spPr>
        <a:xfrm>
          <a:off x="20199350" y="6614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118110</xdr:rowOff>
    </xdr:from>
    <xdr:ext cx="468630" cy="259080"/>
    <xdr:sp macro="" textlink="">
      <xdr:nvSpPr>
        <xdr:cNvPr id="610" name="n_3aveValue【認定こども園・幼稚園・保育所】&#10;一人当たり面積"/>
        <xdr:cNvSpPr txBox="1"/>
      </xdr:nvSpPr>
      <xdr:spPr>
        <a:xfrm>
          <a:off x="19310350" y="663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118110</xdr:rowOff>
    </xdr:from>
    <xdr:ext cx="468630" cy="259080"/>
    <xdr:sp macro="" textlink="">
      <xdr:nvSpPr>
        <xdr:cNvPr id="611" name="n_4aveValue【認定こども園・幼稚園・保育所】&#10;一人当たり面積"/>
        <xdr:cNvSpPr txBox="1"/>
      </xdr:nvSpPr>
      <xdr:spPr>
        <a:xfrm>
          <a:off x="18421350" y="663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143510</xdr:rowOff>
    </xdr:from>
    <xdr:ext cx="469900" cy="257810"/>
    <xdr:sp macro="" textlink="">
      <xdr:nvSpPr>
        <xdr:cNvPr id="612" name="n_1mainValue【認定こども園・幼稚園・保育所】&#10;一人当たり面積"/>
        <xdr:cNvSpPr txBox="1"/>
      </xdr:nvSpPr>
      <xdr:spPr>
        <a:xfrm>
          <a:off x="21075650" y="5801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162560</xdr:rowOff>
    </xdr:from>
    <xdr:ext cx="468630" cy="259080"/>
    <xdr:sp macro="" textlink="">
      <xdr:nvSpPr>
        <xdr:cNvPr id="613" name="n_2mainValue【認定こども園・幼稚園・保育所】&#10;一人当たり面積"/>
        <xdr:cNvSpPr txBox="1"/>
      </xdr:nvSpPr>
      <xdr:spPr>
        <a:xfrm>
          <a:off x="20199350" y="582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86360</xdr:rowOff>
    </xdr:from>
    <xdr:ext cx="468630" cy="257810"/>
    <xdr:sp macro="" textlink="">
      <xdr:nvSpPr>
        <xdr:cNvPr id="614" name="n_3mainValue【認定こども園・幼稚園・保育所】&#10;一人当たり面積"/>
        <xdr:cNvSpPr txBox="1"/>
      </xdr:nvSpPr>
      <xdr:spPr>
        <a:xfrm>
          <a:off x="19310350" y="5744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29210</xdr:rowOff>
    </xdr:from>
    <xdr:ext cx="468630" cy="257810"/>
    <xdr:sp macro="" textlink="">
      <xdr:nvSpPr>
        <xdr:cNvPr id="615" name="n_4mainValue【認定こども園・幼稚園・保育所】&#10;一人当たり面積"/>
        <xdr:cNvSpPr txBox="1"/>
      </xdr:nvSpPr>
      <xdr:spPr>
        <a:xfrm>
          <a:off x="18421350" y="5858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624" name="テキスト ボックス 62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5" name="直線コネクタ 62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626" name="テキスト ボックス 625"/>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27" name="直線コネクタ 626"/>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810"/>
    <xdr:sp macro="" textlink="">
      <xdr:nvSpPr>
        <xdr:cNvPr id="628" name="テキスト ボックス 627"/>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9" name="直線コネクタ 628"/>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810"/>
    <xdr:sp macro="" textlink="">
      <xdr:nvSpPr>
        <xdr:cNvPr id="630" name="テキスト ボックス 629"/>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31" name="直線コネクタ 630"/>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810"/>
    <xdr:sp macro="" textlink="">
      <xdr:nvSpPr>
        <xdr:cNvPr id="632" name="テキスト ボックス 631"/>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33" name="直線コネクタ 632"/>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810"/>
    <xdr:sp macro="" textlink="">
      <xdr:nvSpPr>
        <xdr:cNvPr id="634" name="テキスト ボックス 633"/>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636" name="テキスト ボックス 635"/>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157480</xdr:rowOff>
    </xdr:from>
    <xdr:to xmlns:xdr="http://schemas.openxmlformats.org/drawingml/2006/spreadsheetDrawing">
      <xdr:col>85</xdr:col>
      <xdr:colOff>126365</xdr:colOff>
      <xdr:row>63</xdr:row>
      <xdr:rowOff>6985</xdr:rowOff>
    </xdr:to>
    <xdr:cxnSp macro="">
      <xdr:nvCxnSpPr>
        <xdr:cNvPr id="638" name="直線コネクタ 637"/>
        <xdr:cNvCxnSpPr/>
      </xdr:nvCxnSpPr>
      <xdr:spPr>
        <a:xfrm flipV="1">
          <a:off x="16318865" y="9930130"/>
          <a:ext cx="0" cy="878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10795</xdr:rowOff>
    </xdr:from>
    <xdr:ext cx="405130" cy="258445"/>
    <xdr:sp macro="" textlink="">
      <xdr:nvSpPr>
        <xdr:cNvPr id="639" name="【学校施設】&#10;有形固定資産減価償却率最小値テキスト"/>
        <xdr:cNvSpPr txBox="1"/>
      </xdr:nvSpPr>
      <xdr:spPr>
        <a:xfrm>
          <a:off x="16357600" y="1081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6985</xdr:rowOff>
    </xdr:from>
    <xdr:to xmlns:xdr="http://schemas.openxmlformats.org/drawingml/2006/spreadsheetDrawing">
      <xdr:col>86</xdr:col>
      <xdr:colOff>25400</xdr:colOff>
      <xdr:row>63</xdr:row>
      <xdr:rowOff>6985</xdr:rowOff>
    </xdr:to>
    <xdr:cxnSp macro="">
      <xdr:nvCxnSpPr>
        <xdr:cNvPr id="640" name="直線コネクタ 639"/>
        <xdr:cNvCxnSpPr/>
      </xdr:nvCxnSpPr>
      <xdr:spPr>
        <a:xfrm>
          <a:off x="16230600" y="1080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104140</xdr:rowOff>
    </xdr:from>
    <xdr:ext cx="405130" cy="259080"/>
    <xdr:sp macro="" textlink="">
      <xdr:nvSpPr>
        <xdr:cNvPr id="641" name="【学校施設】&#10;有形固定資産減価償却率最大値テキスト"/>
        <xdr:cNvSpPr txBox="1"/>
      </xdr:nvSpPr>
      <xdr:spPr>
        <a:xfrm>
          <a:off x="16357600" y="9705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157480</xdr:rowOff>
    </xdr:from>
    <xdr:to xmlns:xdr="http://schemas.openxmlformats.org/drawingml/2006/spreadsheetDrawing">
      <xdr:col>86</xdr:col>
      <xdr:colOff>25400</xdr:colOff>
      <xdr:row>57</xdr:row>
      <xdr:rowOff>157480</xdr:rowOff>
    </xdr:to>
    <xdr:cxnSp macro="">
      <xdr:nvCxnSpPr>
        <xdr:cNvPr id="642" name="直線コネクタ 641"/>
        <xdr:cNvCxnSpPr/>
      </xdr:nvCxnSpPr>
      <xdr:spPr>
        <a:xfrm>
          <a:off x="16230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140335</xdr:rowOff>
    </xdr:from>
    <xdr:ext cx="405130" cy="259080"/>
    <xdr:sp macro="" textlink="">
      <xdr:nvSpPr>
        <xdr:cNvPr id="643" name="【学校施設】&#10;有形固定資産減価償却率平均値テキスト"/>
        <xdr:cNvSpPr txBox="1"/>
      </xdr:nvSpPr>
      <xdr:spPr>
        <a:xfrm>
          <a:off x="16357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161925</xdr:rowOff>
    </xdr:from>
    <xdr:to xmlns:xdr="http://schemas.openxmlformats.org/drawingml/2006/spreadsheetDrawing">
      <xdr:col>85</xdr:col>
      <xdr:colOff>177800</xdr:colOff>
      <xdr:row>60</xdr:row>
      <xdr:rowOff>92075</xdr:rowOff>
    </xdr:to>
    <xdr:sp macro="" textlink="">
      <xdr:nvSpPr>
        <xdr:cNvPr id="644" name="フローチャート: 判断 643"/>
        <xdr:cNvSpPr/>
      </xdr:nvSpPr>
      <xdr:spPr>
        <a:xfrm>
          <a:off x="162687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97790</xdr:rowOff>
    </xdr:from>
    <xdr:to xmlns:xdr="http://schemas.openxmlformats.org/drawingml/2006/spreadsheetDrawing">
      <xdr:col>81</xdr:col>
      <xdr:colOff>101600</xdr:colOff>
      <xdr:row>60</xdr:row>
      <xdr:rowOff>27940</xdr:rowOff>
    </xdr:to>
    <xdr:sp macro="" textlink="">
      <xdr:nvSpPr>
        <xdr:cNvPr id="645" name="フローチャート: 判断 644"/>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10795</xdr:rowOff>
    </xdr:from>
    <xdr:to xmlns:xdr="http://schemas.openxmlformats.org/drawingml/2006/spreadsheetDrawing">
      <xdr:col>76</xdr:col>
      <xdr:colOff>165100</xdr:colOff>
      <xdr:row>59</xdr:row>
      <xdr:rowOff>112395</xdr:rowOff>
    </xdr:to>
    <xdr:sp macro="" textlink="">
      <xdr:nvSpPr>
        <xdr:cNvPr id="646" name="フローチャート: 判断 645"/>
        <xdr:cNvSpPr/>
      </xdr:nvSpPr>
      <xdr:spPr>
        <a:xfrm>
          <a:off x="14541500" y="1012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168910</xdr:rowOff>
    </xdr:from>
    <xdr:to xmlns:xdr="http://schemas.openxmlformats.org/drawingml/2006/spreadsheetDrawing">
      <xdr:col>72</xdr:col>
      <xdr:colOff>38100</xdr:colOff>
      <xdr:row>59</xdr:row>
      <xdr:rowOff>99060</xdr:rowOff>
    </xdr:to>
    <xdr:sp macro="" textlink="">
      <xdr:nvSpPr>
        <xdr:cNvPr id="647" name="フローチャート: 判断 646"/>
        <xdr:cNvSpPr/>
      </xdr:nvSpPr>
      <xdr:spPr>
        <a:xfrm>
          <a:off x="13652500" y="1011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77470</xdr:rowOff>
    </xdr:from>
    <xdr:to xmlns:xdr="http://schemas.openxmlformats.org/drawingml/2006/spreadsheetDrawing">
      <xdr:col>67</xdr:col>
      <xdr:colOff>101600</xdr:colOff>
      <xdr:row>59</xdr:row>
      <xdr:rowOff>7620</xdr:rowOff>
    </xdr:to>
    <xdr:sp macro="" textlink="">
      <xdr:nvSpPr>
        <xdr:cNvPr id="648" name="フローチャート: 判断 647"/>
        <xdr:cNvSpPr/>
      </xdr:nvSpPr>
      <xdr:spPr>
        <a:xfrm>
          <a:off x="12763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649" name="テキスト ボックス 64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650" name="テキスト ボックス 64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651" name="テキスト ボックス 65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652" name="テキスト ボックス 65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653" name="テキスト ボックス 65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106680</xdr:rowOff>
    </xdr:from>
    <xdr:to xmlns:xdr="http://schemas.openxmlformats.org/drawingml/2006/spreadsheetDrawing">
      <xdr:col>85</xdr:col>
      <xdr:colOff>177800</xdr:colOff>
      <xdr:row>58</xdr:row>
      <xdr:rowOff>36830</xdr:rowOff>
    </xdr:to>
    <xdr:sp macro="" textlink="">
      <xdr:nvSpPr>
        <xdr:cNvPr id="654" name="楕円 653"/>
        <xdr:cNvSpPr/>
      </xdr:nvSpPr>
      <xdr:spPr>
        <a:xfrm>
          <a:off x="16268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59690</xdr:rowOff>
    </xdr:from>
    <xdr:ext cx="405130" cy="259080"/>
    <xdr:sp macro="" textlink="">
      <xdr:nvSpPr>
        <xdr:cNvPr id="655" name="【学校施設】&#10;有形固定資産減価償却率該当値テキスト"/>
        <xdr:cNvSpPr txBox="1"/>
      </xdr:nvSpPr>
      <xdr:spPr>
        <a:xfrm>
          <a:off x="16357600" y="983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140970</xdr:rowOff>
    </xdr:from>
    <xdr:to xmlns:xdr="http://schemas.openxmlformats.org/drawingml/2006/spreadsheetDrawing">
      <xdr:col>81</xdr:col>
      <xdr:colOff>101600</xdr:colOff>
      <xdr:row>59</xdr:row>
      <xdr:rowOff>71120</xdr:rowOff>
    </xdr:to>
    <xdr:sp macro="" textlink="">
      <xdr:nvSpPr>
        <xdr:cNvPr id="656" name="楕円 655"/>
        <xdr:cNvSpPr/>
      </xdr:nvSpPr>
      <xdr:spPr>
        <a:xfrm>
          <a:off x="1543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157480</xdr:rowOff>
    </xdr:from>
    <xdr:to xmlns:xdr="http://schemas.openxmlformats.org/drawingml/2006/spreadsheetDrawing">
      <xdr:col>85</xdr:col>
      <xdr:colOff>127000</xdr:colOff>
      <xdr:row>59</xdr:row>
      <xdr:rowOff>20320</xdr:rowOff>
    </xdr:to>
    <xdr:cxnSp macro="">
      <xdr:nvCxnSpPr>
        <xdr:cNvPr id="657" name="直線コネクタ 656"/>
        <xdr:cNvCxnSpPr/>
      </xdr:nvCxnSpPr>
      <xdr:spPr>
        <a:xfrm flipV="1">
          <a:off x="15481300" y="993013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90805</xdr:rowOff>
    </xdr:from>
    <xdr:to xmlns:xdr="http://schemas.openxmlformats.org/drawingml/2006/spreadsheetDrawing">
      <xdr:col>76</xdr:col>
      <xdr:colOff>165100</xdr:colOff>
      <xdr:row>59</xdr:row>
      <xdr:rowOff>20955</xdr:rowOff>
    </xdr:to>
    <xdr:sp macro="" textlink="">
      <xdr:nvSpPr>
        <xdr:cNvPr id="658" name="楕円 657"/>
        <xdr:cNvSpPr/>
      </xdr:nvSpPr>
      <xdr:spPr>
        <a:xfrm>
          <a:off x="14541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141605</xdr:rowOff>
    </xdr:from>
    <xdr:to xmlns:xdr="http://schemas.openxmlformats.org/drawingml/2006/spreadsheetDrawing">
      <xdr:col>81</xdr:col>
      <xdr:colOff>50800</xdr:colOff>
      <xdr:row>59</xdr:row>
      <xdr:rowOff>20320</xdr:rowOff>
    </xdr:to>
    <xdr:cxnSp macro="">
      <xdr:nvCxnSpPr>
        <xdr:cNvPr id="659" name="直線コネクタ 658"/>
        <xdr:cNvCxnSpPr/>
      </xdr:nvCxnSpPr>
      <xdr:spPr>
        <a:xfrm>
          <a:off x="14592300" y="100857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17780</xdr:rowOff>
    </xdr:from>
    <xdr:to xmlns:xdr="http://schemas.openxmlformats.org/drawingml/2006/spreadsheetDrawing">
      <xdr:col>72</xdr:col>
      <xdr:colOff>38100</xdr:colOff>
      <xdr:row>58</xdr:row>
      <xdr:rowOff>119380</xdr:rowOff>
    </xdr:to>
    <xdr:sp macro="" textlink="">
      <xdr:nvSpPr>
        <xdr:cNvPr id="660" name="楕円 659"/>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68580</xdr:rowOff>
    </xdr:from>
    <xdr:to xmlns:xdr="http://schemas.openxmlformats.org/drawingml/2006/spreadsheetDrawing">
      <xdr:col>76</xdr:col>
      <xdr:colOff>114300</xdr:colOff>
      <xdr:row>58</xdr:row>
      <xdr:rowOff>141605</xdr:rowOff>
    </xdr:to>
    <xdr:cxnSp macro="">
      <xdr:nvCxnSpPr>
        <xdr:cNvPr id="661" name="直線コネクタ 660"/>
        <xdr:cNvCxnSpPr/>
      </xdr:nvCxnSpPr>
      <xdr:spPr>
        <a:xfrm>
          <a:off x="13703300" y="100126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10795</xdr:rowOff>
    </xdr:from>
    <xdr:to xmlns:xdr="http://schemas.openxmlformats.org/drawingml/2006/spreadsheetDrawing">
      <xdr:col>67</xdr:col>
      <xdr:colOff>101600</xdr:colOff>
      <xdr:row>57</xdr:row>
      <xdr:rowOff>112395</xdr:rowOff>
    </xdr:to>
    <xdr:sp macro="" textlink="">
      <xdr:nvSpPr>
        <xdr:cNvPr id="662" name="楕円 661"/>
        <xdr:cNvSpPr/>
      </xdr:nvSpPr>
      <xdr:spPr>
        <a:xfrm>
          <a:off x="12763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61595</xdr:rowOff>
    </xdr:from>
    <xdr:to xmlns:xdr="http://schemas.openxmlformats.org/drawingml/2006/spreadsheetDrawing">
      <xdr:col>71</xdr:col>
      <xdr:colOff>177800</xdr:colOff>
      <xdr:row>58</xdr:row>
      <xdr:rowOff>68580</xdr:rowOff>
    </xdr:to>
    <xdr:cxnSp macro="">
      <xdr:nvCxnSpPr>
        <xdr:cNvPr id="663" name="直線コネクタ 662"/>
        <xdr:cNvCxnSpPr/>
      </xdr:nvCxnSpPr>
      <xdr:spPr>
        <a:xfrm>
          <a:off x="12814300" y="983424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19050</xdr:rowOff>
    </xdr:from>
    <xdr:ext cx="405130" cy="257810"/>
    <xdr:sp macro="" textlink="">
      <xdr:nvSpPr>
        <xdr:cNvPr id="664" name="n_1aveValue【学校施設】&#10;有形固定資産減価償却率"/>
        <xdr:cNvSpPr txBox="1"/>
      </xdr:nvSpPr>
      <xdr:spPr>
        <a:xfrm>
          <a:off x="15266035" y="10306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103505</xdr:rowOff>
    </xdr:from>
    <xdr:ext cx="403860" cy="259080"/>
    <xdr:sp macro="" textlink="">
      <xdr:nvSpPr>
        <xdr:cNvPr id="665" name="n_2aveValue【学校施設】&#10;有形固定資産減価償却率"/>
        <xdr:cNvSpPr txBox="1"/>
      </xdr:nvSpPr>
      <xdr:spPr>
        <a:xfrm>
          <a:off x="14389735" y="102190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90170</xdr:rowOff>
    </xdr:from>
    <xdr:ext cx="403860" cy="259080"/>
    <xdr:sp macro="" textlink="">
      <xdr:nvSpPr>
        <xdr:cNvPr id="666" name="n_3aveValue【学校施設】&#10;有形固定資産減価償却率"/>
        <xdr:cNvSpPr txBox="1"/>
      </xdr:nvSpPr>
      <xdr:spPr>
        <a:xfrm>
          <a:off x="13500735" y="10205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3860" cy="259080"/>
    <xdr:sp macro="" textlink="">
      <xdr:nvSpPr>
        <xdr:cNvPr id="667" name="n_4aveValue【学校施設】&#10;有形固定資産減価償却率"/>
        <xdr:cNvSpPr txBox="1"/>
      </xdr:nvSpPr>
      <xdr:spPr>
        <a:xfrm>
          <a:off x="12611735" y="10114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87630</xdr:rowOff>
    </xdr:from>
    <xdr:ext cx="405130" cy="257810"/>
    <xdr:sp macro="" textlink="">
      <xdr:nvSpPr>
        <xdr:cNvPr id="668" name="n_1mainValue【学校施設】&#10;有形固定資産減価償却率"/>
        <xdr:cNvSpPr txBox="1"/>
      </xdr:nvSpPr>
      <xdr:spPr>
        <a:xfrm>
          <a:off x="15266035" y="9860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37465</xdr:rowOff>
    </xdr:from>
    <xdr:ext cx="403860" cy="259080"/>
    <xdr:sp macro="" textlink="">
      <xdr:nvSpPr>
        <xdr:cNvPr id="669" name="n_2mainValue【学校施設】&#10;有形固定資産減価償却率"/>
        <xdr:cNvSpPr txBox="1"/>
      </xdr:nvSpPr>
      <xdr:spPr>
        <a:xfrm>
          <a:off x="14389735" y="9810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135890</xdr:rowOff>
    </xdr:from>
    <xdr:ext cx="403860" cy="259080"/>
    <xdr:sp macro="" textlink="">
      <xdr:nvSpPr>
        <xdr:cNvPr id="670" name="n_3mainValue【学校施設】&#10;有形固定資産減価償却率"/>
        <xdr:cNvSpPr txBox="1"/>
      </xdr:nvSpPr>
      <xdr:spPr>
        <a:xfrm>
          <a:off x="13500735" y="9737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128905</xdr:rowOff>
    </xdr:from>
    <xdr:ext cx="403860" cy="259080"/>
    <xdr:sp macro="" textlink="">
      <xdr:nvSpPr>
        <xdr:cNvPr id="671" name="n_4mainValue【学校施設】&#10;有形固定資産減価償却率"/>
        <xdr:cNvSpPr txBox="1"/>
      </xdr:nvSpPr>
      <xdr:spPr>
        <a:xfrm>
          <a:off x="12611735" y="9558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680" name="テキスト ボックス 67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81" name="直線コネクタ 6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682" name="テキスト ボックス 68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83" name="直線コネクタ 68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684" name="テキスト ボックス 683"/>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5" name="直線コネクタ 68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686" name="テキスト ボックス 685"/>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7" name="直線コネクタ 68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688" name="テキスト ボックス 687"/>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9" name="直線コネクタ 68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690" name="テキスト ボックス 689"/>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91" name="直線コネクタ 69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692" name="テキスト ボックス 691"/>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93" name="直線コネクタ 69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694" name="テキスト ボックス 693"/>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5" name="直線コネクタ 6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96" name="テキスト ボックス 69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76835</xdr:rowOff>
    </xdr:from>
    <xdr:to xmlns:xdr="http://schemas.openxmlformats.org/drawingml/2006/spreadsheetDrawing">
      <xdr:col>116</xdr:col>
      <xdr:colOff>62865</xdr:colOff>
      <xdr:row>63</xdr:row>
      <xdr:rowOff>112395</xdr:rowOff>
    </xdr:to>
    <xdr:cxnSp macro="">
      <xdr:nvCxnSpPr>
        <xdr:cNvPr id="698" name="直線コネクタ 697"/>
        <xdr:cNvCxnSpPr/>
      </xdr:nvCxnSpPr>
      <xdr:spPr>
        <a:xfrm flipV="1">
          <a:off x="22160865" y="950658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116205</xdr:rowOff>
    </xdr:from>
    <xdr:ext cx="469900" cy="259080"/>
    <xdr:sp macro="" textlink="">
      <xdr:nvSpPr>
        <xdr:cNvPr id="699" name="【学校施設】&#10;一人当たり面積最小値テキスト"/>
        <xdr:cNvSpPr txBox="1"/>
      </xdr:nvSpPr>
      <xdr:spPr>
        <a:xfrm>
          <a:off x="22199600" y="1091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112395</xdr:rowOff>
    </xdr:from>
    <xdr:to xmlns:xdr="http://schemas.openxmlformats.org/drawingml/2006/spreadsheetDrawing">
      <xdr:col>116</xdr:col>
      <xdr:colOff>152400</xdr:colOff>
      <xdr:row>63</xdr:row>
      <xdr:rowOff>112395</xdr:rowOff>
    </xdr:to>
    <xdr:cxnSp macro="">
      <xdr:nvCxnSpPr>
        <xdr:cNvPr id="700" name="直線コネクタ 699"/>
        <xdr:cNvCxnSpPr/>
      </xdr:nvCxnSpPr>
      <xdr:spPr>
        <a:xfrm>
          <a:off x="22072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23495</xdr:rowOff>
    </xdr:from>
    <xdr:ext cx="469900" cy="259080"/>
    <xdr:sp macro="" textlink="">
      <xdr:nvSpPr>
        <xdr:cNvPr id="701" name="【学校施設】&#10;一人当たり面積最大値テキスト"/>
        <xdr:cNvSpPr txBox="1"/>
      </xdr:nvSpPr>
      <xdr:spPr>
        <a:xfrm>
          <a:off x="22199600" y="9281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76835</xdr:rowOff>
    </xdr:from>
    <xdr:to xmlns:xdr="http://schemas.openxmlformats.org/drawingml/2006/spreadsheetDrawing">
      <xdr:col>116</xdr:col>
      <xdr:colOff>152400</xdr:colOff>
      <xdr:row>55</xdr:row>
      <xdr:rowOff>76835</xdr:rowOff>
    </xdr:to>
    <xdr:cxnSp macro="">
      <xdr:nvCxnSpPr>
        <xdr:cNvPr id="702" name="直線コネクタ 701"/>
        <xdr:cNvCxnSpPr/>
      </xdr:nvCxnSpPr>
      <xdr:spPr>
        <a:xfrm>
          <a:off x="22072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11430</xdr:rowOff>
    </xdr:from>
    <xdr:ext cx="469900" cy="259080"/>
    <xdr:sp macro="" textlink="">
      <xdr:nvSpPr>
        <xdr:cNvPr id="703" name="【学校施設】&#10;一人当たり面積平均値テキスト"/>
        <xdr:cNvSpPr txBox="1"/>
      </xdr:nvSpPr>
      <xdr:spPr>
        <a:xfrm>
          <a:off x="22199600" y="10126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160020</xdr:rowOff>
    </xdr:from>
    <xdr:to xmlns:xdr="http://schemas.openxmlformats.org/drawingml/2006/spreadsheetDrawing">
      <xdr:col>116</xdr:col>
      <xdr:colOff>114300</xdr:colOff>
      <xdr:row>60</xdr:row>
      <xdr:rowOff>90170</xdr:rowOff>
    </xdr:to>
    <xdr:sp macro="" textlink="">
      <xdr:nvSpPr>
        <xdr:cNvPr id="704" name="フローチャート: 判断 703"/>
        <xdr:cNvSpPr/>
      </xdr:nvSpPr>
      <xdr:spPr>
        <a:xfrm>
          <a:off x="22110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43815</xdr:rowOff>
    </xdr:from>
    <xdr:to xmlns:xdr="http://schemas.openxmlformats.org/drawingml/2006/spreadsheetDrawing">
      <xdr:col>112</xdr:col>
      <xdr:colOff>38100</xdr:colOff>
      <xdr:row>60</xdr:row>
      <xdr:rowOff>145415</xdr:rowOff>
    </xdr:to>
    <xdr:sp macro="" textlink="">
      <xdr:nvSpPr>
        <xdr:cNvPr id="705" name="フローチャート: 判断 704"/>
        <xdr:cNvSpPr/>
      </xdr:nvSpPr>
      <xdr:spPr>
        <a:xfrm>
          <a:off x="21272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148590</xdr:rowOff>
    </xdr:from>
    <xdr:to xmlns:xdr="http://schemas.openxmlformats.org/drawingml/2006/spreadsheetDrawing">
      <xdr:col>107</xdr:col>
      <xdr:colOff>101600</xdr:colOff>
      <xdr:row>61</xdr:row>
      <xdr:rowOff>78740</xdr:rowOff>
    </xdr:to>
    <xdr:sp macro="" textlink="">
      <xdr:nvSpPr>
        <xdr:cNvPr id="706" name="フローチャート: 判断 705"/>
        <xdr:cNvSpPr/>
      </xdr:nvSpPr>
      <xdr:spPr>
        <a:xfrm>
          <a:off x="203835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61595</xdr:rowOff>
    </xdr:from>
    <xdr:to xmlns:xdr="http://schemas.openxmlformats.org/drawingml/2006/spreadsheetDrawing">
      <xdr:col>102</xdr:col>
      <xdr:colOff>165100</xdr:colOff>
      <xdr:row>61</xdr:row>
      <xdr:rowOff>163195</xdr:rowOff>
    </xdr:to>
    <xdr:sp macro="" textlink="">
      <xdr:nvSpPr>
        <xdr:cNvPr id="707" name="フローチャート: 判断 706"/>
        <xdr:cNvSpPr/>
      </xdr:nvSpPr>
      <xdr:spPr>
        <a:xfrm>
          <a:off x="19494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6350</xdr:rowOff>
    </xdr:from>
    <xdr:to xmlns:xdr="http://schemas.openxmlformats.org/drawingml/2006/spreadsheetDrawing">
      <xdr:col>98</xdr:col>
      <xdr:colOff>38100</xdr:colOff>
      <xdr:row>61</xdr:row>
      <xdr:rowOff>107950</xdr:rowOff>
    </xdr:to>
    <xdr:sp macro="" textlink="">
      <xdr:nvSpPr>
        <xdr:cNvPr id="708" name="フローチャート: 判断 70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709" name="テキスト ボックス 70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710" name="テキスト ボックス 70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711" name="テキスト ボックス 71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712" name="テキスト ボックス 71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713" name="テキスト ボックス 71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31115</xdr:rowOff>
    </xdr:from>
    <xdr:to xmlns:xdr="http://schemas.openxmlformats.org/drawingml/2006/spreadsheetDrawing">
      <xdr:col>116</xdr:col>
      <xdr:colOff>114300</xdr:colOff>
      <xdr:row>60</xdr:row>
      <xdr:rowOff>132715</xdr:rowOff>
    </xdr:to>
    <xdr:sp macro="" textlink="">
      <xdr:nvSpPr>
        <xdr:cNvPr id="714" name="楕円 713"/>
        <xdr:cNvSpPr/>
      </xdr:nvSpPr>
      <xdr:spPr>
        <a:xfrm>
          <a:off x="22110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9525</xdr:rowOff>
    </xdr:from>
    <xdr:ext cx="469900" cy="257810"/>
    <xdr:sp macro="" textlink="">
      <xdr:nvSpPr>
        <xdr:cNvPr id="715" name="【学校施設】&#10;一人当たり面積該当値テキスト"/>
        <xdr:cNvSpPr txBox="1"/>
      </xdr:nvSpPr>
      <xdr:spPr>
        <a:xfrm>
          <a:off x="22199600" y="10296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40640</xdr:rowOff>
    </xdr:from>
    <xdr:to xmlns:xdr="http://schemas.openxmlformats.org/drawingml/2006/spreadsheetDrawing">
      <xdr:col>112</xdr:col>
      <xdr:colOff>38100</xdr:colOff>
      <xdr:row>62</xdr:row>
      <xdr:rowOff>142240</xdr:rowOff>
    </xdr:to>
    <xdr:sp macro="" textlink="">
      <xdr:nvSpPr>
        <xdr:cNvPr id="716" name="楕円 71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81915</xdr:rowOff>
    </xdr:from>
    <xdr:to xmlns:xdr="http://schemas.openxmlformats.org/drawingml/2006/spreadsheetDrawing">
      <xdr:col>116</xdr:col>
      <xdr:colOff>63500</xdr:colOff>
      <xdr:row>62</xdr:row>
      <xdr:rowOff>91440</xdr:rowOff>
    </xdr:to>
    <xdr:cxnSp macro="">
      <xdr:nvCxnSpPr>
        <xdr:cNvPr id="717" name="直線コネクタ 716"/>
        <xdr:cNvCxnSpPr/>
      </xdr:nvCxnSpPr>
      <xdr:spPr>
        <a:xfrm flipV="1">
          <a:off x="21323300" y="10368915"/>
          <a:ext cx="8382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112395</xdr:rowOff>
    </xdr:from>
    <xdr:to xmlns:xdr="http://schemas.openxmlformats.org/drawingml/2006/spreadsheetDrawing">
      <xdr:col>107</xdr:col>
      <xdr:colOff>101600</xdr:colOff>
      <xdr:row>63</xdr:row>
      <xdr:rowOff>42545</xdr:rowOff>
    </xdr:to>
    <xdr:sp macro="" textlink="">
      <xdr:nvSpPr>
        <xdr:cNvPr id="718" name="楕円 717"/>
        <xdr:cNvSpPr/>
      </xdr:nvSpPr>
      <xdr:spPr>
        <a:xfrm>
          <a:off x="203835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91440</xdr:rowOff>
    </xdr:from>
    <xdr:to xmlns:xdr="http://schemas.openxmlformats.org/drawingml/2006/spreadsheetDrawing">
      <xdr:col>111</xdr:col>
      <xdr:colOff>177800</xdr:colOff>
      <xdr:row>62</xdr:row>
      <xdr:rowOff>163195</xdr:rowOff>
    </xdr:to>
    <xdr:cxnSp macro="">
      <xdr:nvCxnSpPr>
        <xdr:cNvPr id="719" name="直線コネクタ 718"/>
        <xdr:cNvCxnSpPr/>
      </xdr:nvCxnSpPr>
      <xdr:spPr>
        <a:xfrm flipV="1">
          <a:off x="20434300" y="107213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161290</xdr:rowOff>
    </xdr:from>
    <xdr:to xmlns:xdr="http://schemas.openxmlformats.org/drawingml/2006/spreadsheetDrawing">
      <xdr:col>102</xdr:col>
      <xdr:colOff>165100</xdr:colOff>
      <xdr:row>63</xdr:row>
      <xdr:rowOff>91440</xdr:rowOff>
    </xdr:to>
    <xdr:sp macro="" textlink="">
      <xdr:nvSpPr>
        <xdr:cNvPr id="720" name="楕円 719"/>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163195</xdr:rowOff>
    </xdr:from>
    <xdr:to xmlns:xdr="http://schemas.openxmlformats.org/drawingml/2006/spreadsheetDrawing">
      <xdr:col>107</xdr:col>
      <xdr:colOff>50800</xdr:colOff>
      <xdr:row>63</xdr:row>
      <xdr:rowOff>40640</xdr:rowOff>
    </xdr:to>
    <xdr:cxnSp macro="">
      <xdr:nvCxnSpPr>
        <xdr:cNvPr id="721" name="直線コネクタ 720"/>
        <xdr:cNvCxnSpPr/>
      </xdr:nvCxnSpPr>
      <xdr:spPr>
        <a:xfrm flipV="1">
          <a:off x="19545300" y="107930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81280</xdr:rowOff>
    </xdr:from>
    <xdr:to xmlns:xdr="http://schemas.openxmlformats.org/drawingml/2006/spreadsheetDrawing">
      <xdr:col>98</xdr:col>
      <xdr:colOff>38100</xdr:colOff>
      <xdr:row>60</xdr:row>
      <xdr:rowOff>11430</xdr:rowOff>
    </xdr:to>
    <xdr:sp macro="" textlink="">
      <xdr:nvSpPr>
        <xdr:cNvPr id="722" name="楕円 721"/>
        <xdr:cNvSpPr/>
      </xdr:nvSpPr>
      <xdr:spPr>
        <a:xfrm>
          <a:off x="18605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132080</xdr:rowOff>
    </xdr:from>
    <xdr:to xmlns:xdr="http://schemas.openxmlformats.org/drawingml/2006/spreadsheetDrawing">
      <xdr:col>102</xdr:col>
      <xdr:colOff>114300</xdr:colOff>
      <xdr:row>63</xdr:row>
      <xdr:rowOff>40640</xdr:rowOff>
    </xdr:to>
    <xdr:cxnSp macro="">
      <xdr:nvCxnSpPr>
        <xdr:cNvPr id="723" name="直線コネクタ 722"/>
        <xdr:cNvCxnSpPr/>
      </xdr:nvCxnSpPr>
      <xdr:spPr>
        <a:xfrm>
          <a:off x="18656300" y="1024763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161925</xdr:rowOff>
    </xdr:from>
    <xdr:ext cx="469900" cy="259080"/>
    <xdr:sp macro="" textlink="">
      <xdr:nvSpPr>
        <xdr:cNvPr id="724" name="n_1aveValue【学校施設】&#10;一人当たり面積"/>
        <xdr:cNvSpPr txBox="1"/>
      </xdr:nvSpPr>
      <xdr:spPr>
        <a:xfrm>
          <a:off x="21075650" y="10106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95250</xdr:rowOff>
    </xdr:from>
    <xdr:ext cx="468630" cy="259080"/>
    <xdr:sp macro="" textlink="">
      <xdr:nvSpPr>
        <xdr:cNvPr id="725" name="n_2aveValue【学校施設】&#10;一人当たり面積"/>
        <xdr:cNvSpPr txBox="1"/>
      </xdr:nvSpPr>
      <xdr:spPr>
        <a:xfrm>
          <a:off x="20199350" y="10210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8255</xdr:rowOff>
    </xdr:from>
    <xdr:ext cx="468630" cy="257810"/>
    <xdr:sp macro="" textlink="">
      <xdr:nvSpPr>
        <xdr:cNvPr id="726" name="n_3aveValue【学校施設】&#10;一人当たり面積"/>
        <xdr:cNvSpPr txBox="1"/>
      </xdr:nvSpPr>
      <xdr:spPr>
        <a:xfrm>
          <a:off x="19310350" y="10295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99060</xdr:rowOff>
    </xdr:from>
    <xdr:ext cx="468630" cy="257810"/>
    <xdr:sp macro="" textlink="">
      <xdr:nvSpPr>
        <xdr:cNvPr id="727" name="n_4aveValue【学校施設】&#10;一人当たり面積"/>
        <xdr:cNvSpPr txBox="1"/>
      </xdr:nvSpPr>
      <xdr:spPr>
        <a:xfrm>
          <a:off x="18421350" y="10557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133350</xdr:rowOff>
    </xdr:from>
    <xdr:ext cx="469900" cy="257810"/>
    <xdr:sp macro="" textlink="">
      <xdr:nvSpPr>
        <xdr:cNvPr id="728" name="n_1mainValue【学校施設】&#10;一人当たり面積"/>
        <xdr:cNvSpPr txBox="1"/>
      </xdr:nvSpPr>
      <xdr:spPr>
        <a:xfrm>
          <a:off x="21075650" y="10763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33655</xdr:rowOff>
    </xdr:from>
    <xdr:ext cx="468630" cy="258445"/>
    <xdr:sp macro="" textlink="">
      <xdr:nvSpPr>
        <xdr:cNvPr id="729" name="n_2mainValue【学校施設】&#10;一人当たり面積"/>
        <xdr:cNvSpPr txBox="1"/>
      </xdr:nvSpPr>
      <xdr:spPr>
        <a:xfrm>
          <a:off x="20199350" y="10835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82550</xdr:rowOff>
    </xdr:from>
    <xdr:ext cx="468630" cy="259080"/>
    <xdr:sp macro="" textlink="">
      <xdr:nvSpPr>
        <xdr:cNvPr id="730" name="n_3mainValue【学校施設】&#10;一人当たり面積"/>
        <xdr:cNvSpPr txBox="1"/>
      </xdr:nvSpPr>
      <xdr:spPr>
        <a:xfrm>
          <a:off x="19310350" y="10883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27940</xdr:rowOff>
    </xdr:from>
    <xdr:ext cx="468630" cy="259080"/>
    <xdr:sp macro="" textlink="">
      <xdr:nvSpPr>
        <xdr:cNvPr id="731" name="n_4mainValue【学校施設】&#10;一人当たり面積"/>
        <xdr:cNvSpPr txBox="1"/>
      </xdr:nvSpPr>
      <xdr:spPr>
        <a:xfrm>
          <a:off x="18421350" y="9972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740" name="テキスト ボックス 73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41" name="直線コネクタ 7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742" name="テキスト ボックス 74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743" name="直線コネクタ 742"/>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6090" cy="259080"/>
    <xdr:sp macro="" textlink="">
      <xdr:nvSpPr>
        <xdr:cNvPr id="744" name="テキスト ボックス 743"/>
        <xdr:cNvSpPr txBox="1"/>
      </xdr:nvSpPr>
      <xdr:spPr>
        <a:xfrm>
          <a:off x="11978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745" name="直線コネクタ 744"/>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746" name="テキスト ボックス 745"/>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747" name="直線コネクタ 746"/>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748" name="テキスト ボックス 747"/>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749" name="直線コネクタ 748"/>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750" name="テキスト ボックス 749"/>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752" name="テキスト ボックス 751"/>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81280</xdr:rowOff>
    </xdr:from>
    <xdr:to xmlns:xdr="http://schemas.openxmlformats.org/drawingml/2006/spreadsheetDrawing">
      <xdr:col>85</xdr:col>
      <xdr:colOff>126365</xdr:colOff>
      <xdr:row>85</xdr:row>
      <xdr:rowOff>115570</xdr:rowOff>
    </xdr:to>
    <xdr:cxnSp macro="">
      <xdr:nvCxnSpPr>
        <xdr:cNvPr id="754" name="直線コネクタ 753"/>
        <xdr:cNvCxnSpPr/>
      </xdr:nvCxnSpPr>
      <xdr:spPr>
        <a:xfrm flipV="1">
          <a:off x="16318865" y="1328293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119380</xdr:rowOff>
    </xdr:from>
    <xdr:ext cx="405130" cy="259080"/>
    <xdr:sp macro="" textlink="">
      <xdr:nvSpPr>
        <xdr:cNvPr id="755" name="【児童館】&#10;有形固定資産減価償却率最小値テキスト"/>
        <xdr:cNvSpPr txBox="1"/>
      </xdr:nvSpPr>
      <xdr:spPr>
        <a:xfrm>
          <a:off x="16357600" y="14692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115570</xdr:rowOff>
    </xdr:from>
    <xdr:to xmlns:xdr="http://schemas.openxmlformats.org/drawingml/2006/spreadsheetDrawing">
      <xdr:col>86</xdr:col>
      <xdr:colOff>25400</xdr:colOff>
      <xdr:row>85</xdr:row>
      <xdr:rowOff>115570</xdr:rowOff>
    </xdr:to>
    <xdr:cxnSp macro="">
      <xdr:nvCxnSpPr>
        <xdr:cNvPr id="756" name="直線コネクタ 755"/>
        <xdr:cNvCxnSpPr/>
      </xdr:nvCxnSpPr>
      <xdr:spPr>
        <a:xfrm>
          <a:off x="16230600" y="1468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27940</xdr:rowOff>
    </xdr:from>
    <xdr:ext cx="405130" cy="259080"/>
    <xdr:sp macro="" textlink="">
      <xdr:nvSpPr>
        <xdr:cNvPr id="757" name="【児童館】&#10;有形固定資産減価償却率最大値テキスト"/>
        <xdr:cNvSpPr txBox="1"/>
      </xdr:nvSpPr>
      <xdr:spPr>
        <a:xfrm>
          <a:off x="16357600" y="1305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81280</xdr:rowOff>
    </xdr:from>
    <xdr:to xmlns:xdr="http://schemas.openxmlformats.org/drawingml/2006/spreadsheetDrawing">
      <xdr:col>86</xdr:col>
      <xdr:colOff>25400</xdr:colOff>
      <xdr:row>77</xdr:row>
      <xdr:rowOff>81280</xdr:rowOff>
    </xdr:to>
    <xdr:cxnSp macro="">
      <xdr:nvCxnSpPr>
        <xdr:cNvPr id="758" name="直線コネクタ 757"/>
        <xdr:cNvCxnSpPr/>
      </xdr:nvCxnSpPr>
      <xdr:spPr>
        <a:xfrm>
          <a:off x="16230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60325</xdr:rowOff>
    </xdr:from>
    <xdr:ext cx="405130" cy="259080"/>
    <xdr:sp macro="" textlink="">
      <xdr:nvSpPr>
        <xdr:cNvPr id="759" name="【児童館】&#10;有形固定資産減価償却率平均値テキスト"/>
        <xdr:cNvSpPr txBox="1"/>
      </xdr:nvSpPr>
      <xdr:spPr>
        <a:xfrm>
          <a:off x="16357600" y="13433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37465</xdr:rowOff>
    </xdr:from>
    <xdr:to xmlns:xdr="http://schemas.openxmlformats.org/drawingml/2006/spreadsheetDrawing">
      <xdr:col>85</xdr:col>
      <xdr:colOff>177800</xdr:colOff>
      <xdr:row>79</xdr:row>
      <xdr:rowOff>139065</xdr:rowOff>
    </xdr:to>
    <xdr:sp macro="" textlink="">
      <xdr:nvSpPr>
        <xdr:cNvPr id="760" name="フローチャート: 判断 759"/>
        <xdr:cNvSpPr/>
      </xdr:nvSpPr>
      <xdr:spPr>
        <a:xfrm>
          <a:off x="16268700" y="1358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30480</xdr:rowOff>
    </xdr:from>
    <xdr:to xmlns:xdr="http://schemas.openxmlformats.org/drawingml/2006/spreadsheetDrawing">
      <xdr:col>81</xdr:col>
      <xdr:colOff>101600</xdr:colOff>
      <xdr:row>79</xdr:row>
      <xdr:rowOff>132080</xdr:rowOff>
    </xdr:to>
    <xdr:sp macro="" textlink="">
      <xdr:nvSpPr>
        <xdr:cNvPr id="761" name="フローチャート: 判断 760"/>
        <xdr:cNvSpPr/>
      </xdr:nvSpPr>
      <xdr:spPr>
        <a:xfrm>
          <a:off x="15430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78</xdr:row>
      <xdr:rowOff>138430</xdr:rowOff>
    </xdr:from>
    <xdr:to xmlns:xdr="http://schemas.openxmlformats.org/drawingml/2006/spreadsheetDrawing">
      <xdr:col>76</xdr:col>
      <xdr:colOff>165100</xdr:colOff>
      <xdr:row>79</xdr:row>
      <xdr:rowOff>68580</xdr:rowOff>
    </xdr:to>
    <xdr:sp macro="" textlink="">
      <xdr:nvSpPr>
        <xdr:cNvPr id="762" name="フローチャート: 判断 761"/>
        <xdr:cNvSpPr/>
      </xdr:nvSpPr>
      <xdr:spPr>
        <a:xfrm>
          <a:off x="14541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78</xdr:row>
      <xdr:rowOff>117475</xdr:rowOff>
    </xdr:from>
    <xdr:to xmlns:xdr="http://schemas.openxmlformats.org/drawingml/2006/spreadsheetDrawing">
      <xdr:col>72</xdr:col>
      <xdr:colOff>38100</xdr:colOff>
      <xdr:row>79</xdr:row>
      <xdr:rowOff>47625</xdr:rowOff>
    </xdr:to>
    <xdr:sp macro="" textlink="">
      <xdr:nvSpPr>
        <xdr:cNvPr id="763" name="フローチャート: 判断 762"/>
        <xdr:cNvSpPr/>
      </xdr:nvSpPr>
      <xdr:spPr>
        <a:xfrm>
          <a:off x="13652500" y="13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30480</xdr:rowOff>
    </xdr:from>
    <xdr:to xmlns:xdr="http://schemas.openxmlformats.org/drawingml/2006/spreadsheetDrawing">
      <xdr:col>67</xdr:col>
      <xdr:colOff>101600</xdr:colOff>
      <xdr:row>80</xdr:row>
      <xdr:rowOff>132080</xdr:rowOff>
    </xdr:to>
    <xdr:sp macro="" textlink="">
      <xdr:nvSpPr>
        <xdr:cNvPr id="764" name="フローチャート: 判断 763"/>
        <xdr:cNvSpPr/>
      </xdr:nvSpPr>
      <xdr:spPr>
        <a:xfrm>
          <a:off x="127635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5" name="テキスト ボックス 7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6" name="テキスト ボックス 7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7" name="テキスト ボックス 7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8" name="テキスト ボックス 7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9" name="テキスト ボックス 7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24130</xdr:rowOff>
    </xdr:from>
    <xdr:to xmlns:xdr="http://schemas.openxmlformats.org/drawingml/2006/spreadsheetDrawing">
      <xdr:col>85</xdr:col>
      <xdr:colOff>177800</xdr:colOff>
      <xdr:row>82</xdr:row>
      <xdr:rowOff>125730</xdr:rowOff>
    </xdr:to>
    <xdr:sp macro="" textlink="">
      <xdr:nvSpPr>
        <xdr:cNvPr id="770" name="楕円 769"/>
        <xdr:cNvSpPr/>
      </xdr:nvSpPr>
      <xdr:spPr>
        <a:xfrm>
          <a:off x="16268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2540</xdr:rowOff>
    </xdr:from>
    <xdr:ext cx="405130" cy="259080"/>
    <xdr:sp macro="" textlink="">
      <xdr:nvSpPr>
        <xdr:cNvPr id="771" name="【児童館】&#10;有形固定資産減価償却率該当値テキスト"/>
        <xdr:cNvSpPr txBox="1"/>
      </xdr:nvSpPr>
      <xdr:spPr>
        <a:xfrm>
          <a:off x="16357600"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156210</xdr:rowOff>
    </xdr:from>
    <xdr:to xmlns:xdr="http://schemas.openxmlformats.org/drawingml/2006/spreadsheetDrawing">
      <xdr:col>81</xdr:col>
      <xdr:colOff>101600</xdr:colOff>
      <xdr:row>82</xdr:row>
      <xdr:rowOff>86360</xdr:rowOff>
    </xdr:to>
    <xdr:sp macro="" textlink="">
      <xdr:nvSpPr>
        <xdr:cNvPr id="772" name="楕円 771"/>
        <xdr:cNvSpPr/>
      </xdr:nvSpPr>
      <xdr:spPr>
        <a:xfrm>
          <a:off x="154305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35560</xdr:rowOff>
    </xdr:from>
    <xdr:to xmlns:xdr="http://schemas.openxmlformats.org/drawingml/2006/spreadsheetDrawing">
      <xdr:col>85</xdr:col>
      <xdr:colOff>127000</xdr:colOff>
      <xdr:row>82</xdr:row>
      <xdr:rowOff>74930</xdr:rowOff>
    </xdr:to>
    <xdr:cxnSp macro="">
      <xdr:nvCxnSpPr>
        <xdr:cNvPr id="773" name="直線コネクタ 772"/>
        <xdr:cNvCxnSpPr/>
      </xdr:nvCxnSpPr>
      <xdr:spPr>
        <a:xfrm>
          <a:off x="15481300" y="140944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109220</xdr:rowOff>
    </xdr:from>
    <xdr:to xmlns:xdr="http://schemas.openxmlformats.org/drawingml/2006/spreadsheetDrawing">
      <xdr:col>76</xdr:col>
      <xdr:colOff>165100</xdr:colOff>
      <xdr:row>82</xdr:row>
      <xdr:rowOff>38735</xdr:rowOff>
    </xdr:to>
    <xdr:sp macro="" textlink="">
      <xdr:nvSpPr>
        <xdr:cNvPr id="774" name="楕円 773"/>
        <xdr:cNvSpPr/>
      </xdr:nvSpPr>
      <xdr:spPr>
        <a:xfrm>
          <a:off x="145415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159385</xdr:rowOff>
    </xdr:from>
    <xdr:to xmlns:xdr="http://schemas.openxmlformats.org/drawingml/2006/spreadsheetDrawing">
      <xdr:col>81</xdr:col>
      <xdr:colOff>50800</xdr:colOff>
      <xdr:row>82</xdr:row>
      <xdr:rowOff>35560</xdr:rowOff>
    </xdr:to>
    <xdr:cxnSp macro="">
      <xdr:nvCxnSpPr>
        <xdr:cNvPr id="775" name="直線コネクタ 774"/>
        <xdr:cNvCxnSpPr/>
      </xdr:nvCxnSpPr>
      <xdr:spPr>
        <a:xfrm>
          <a:off x="14592300" y="140468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63500</xdr:rowOff>
    </xdr:from>
    <xdr:to xmlns:xdr="http://schemas.openxmlformats.org/drawingml/2006/spreadsheetDrawing">
      <xdr:col>72</xdr:col>
      <xdr:colOff>38100</xdr:colOff>
      <xdr:row>81</xdr:row>
      <xdr:rowOff>164465</xdr:rowOff>
    </xdr:to>
    <xdr:sp macro="" textlink="">
      <xdr:nvSpPr>
        <xdr:cNvPr id="776" name="楕円 775"/>
        <xdr:cNvSpPr/>
      </xdr:nvSpPr>
      <xdr:spPr>
        <a:xfrm>
          <a:off x="13652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113665</xdr:rowOff>
    </xdr:from>
    <xdr:to xmlns:xdr="http://schemas.openxmlformats.org/drawingml/2006/spreadsheetDrawing">
      <xdr:col>76</xdr:col>
      <xdr:colOff>114300</xdr:colOff>
      <xdr:row>81</xdr:row>
      <xdr:rowOff>159385</xdr:rowOff>
    </xdr:to>
    <xdr:cxnSp macro="">
      <xdr:nvCxnSpPr>
        <xdr:cNvPr id="777" name="直線コネクタ 776"/>
        <xdr:cNvCxnSpPr/>
      </xdr:nvCxnSpPr>
      <xdr:spPr>
        <a:xfrm>
          <a:off x="13703300" y="14001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133350</xdr:rowOff>
    </xdr:from>
    <xdr:to xmlns:xdr="http://schemas.openxmlformats.org/drawingml/2006/spreadsheetDrawing">
      <xdr:col>67</xdr:col>
      <xdr:colOff>101600</xdr:colOff>
      <xdr:row>82</xdr:row>
      <xdr:rowOff>63500</xdr:rowOff>
    </xdr:to>
    <xdr:sp macro="" textlink="">
      <xdr:nvSpPr>
        <xdr:cNvPr id="778" name="楕円 777"/>
        <xdr:cNvSpPr/>
      </xdr:nvSpPr>
      <xdr:spPr>
        <a:xfrm>
          <a:off x="12763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113665</xdr:rowOff>
    </xdr:from>
    <xdr:to xmlns:xdr="http://schemas.openxmlformats.org/drawingml/2006/spreadsheetDrawing">
      <xdr:col>71</xdr:col>
      <xdr:colOff>177800</xdr:colOff>
      <xdr:row>82</xdr:row>
      <xdr:rowOff>12700</xdr:rowOff>
    </xdr:to>
    <xdr:cxnSp macro="">
      <xdr:nvCxnSpPr>
        <xdr:cNvPr id="779" name="直線コネクタ 778"/>
        <xdr:cNvCxnSpPr/>
      </xdr:nvCxnSpPr>
      <xdr:spPr>
        <a:xfrm flipV="1">
          <a:off x="12814300" y="140011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77</xdr:row>
      <xdr:rowOff>148590</xdr:rowOff>
    </xdr:from>
    <xdr:ext cx="405130" cy="259080"/>
    <xdr:sp macro="" textlink="">
      <xdr:nvSpPr>
        <xdr:cNvPr id="780" name="n_1aveValue【児童館】&#10;有形固定資産減価償却率"/>
        <xdr:cNvSpPr txBox="1"/>
      </xdr:nvSpPr>
      <xdr:spPr>
        <a:xfrm>
          <a:off x="15266035"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85090</xdr:rowOff>
    </xdr:from>
    <xdr:ext cx="403860" cy="259080"/>
    <xdr:sp macro="" textlink="">
      <xdr:nvSpPr>
        <xdr:cNvPr id="781" name="n_2aveValue【児童館】&#10;有形固定資産減価償却率"/>
        <xdr:cNvSpPr txBox="1"/>
      </xdr:nvSpPr>
      <xdr:spPr>
        <a:xfrm>
          <a:off x="14389735" y="13286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64135</xdr:rowOff>
    </xdr:from>
    <xdr:ext cx="403860" cy="257810"/>
    <xdr:sp macro="" textlink="">
      <xdr:nvSpPr>
        <xdr:cNvPr id="782" name="n_3aveValue【児童館】&#10;有形固定資産減価償却率"/>
        <xdr:cNvSpPr txBox="1"/>
      </xdr:nvSpPr>
      <xdr:spPr>
        <a:xfrm>
          <a:off x="13500735" y="13265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148590</xdr:rowOff>
    </xdr:from>
    <xdr:ext cx="403860" cy="259080"/>
    <xdr:sp macro="" textlink="">
      <xdr:nvSpPr>
        <xdr:cNvPr id="783" name="n_4aveValue【児童館】&#10;有形固定資産減価償却率"/>
        <xdr:cNvSpPr txBox="1"/>
      </xdr:nvSpPr>
      <xdr:spPr>
        <a:xfrm>
          <a:off x="12611735" y="13521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77470</xdr:rowOff>
    </xdr:from>
    <xdr:ext cx="405130" cy="257810"/>
    <xdr:sp macro="" textlink="">
      <xdr:nvSpPr>
        <xdr:cNvPr id="784" name="n_1mainValue【児童館】&#10;有形固定資産減価償却率"/>
        <xdr:cNvSpPr txBox="1"/>
      </xdr:nvSpPr>
      <xdr:spPr>
        <a:xfrm>
          <a:off x="15266035" y="14136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29845</xdr:rowOff>
    </xdr:from>
    <xdr:ext cx="403860" cy="257810"/>
    <xdr:sp macro="" textlink="">
      <xdr:nvSpPr>
        <xdr:cNvPr id="785" name="n_2mainValue【児童館】&#10;有形固定資産減価償却率"/>
        <xdr:cNvSpPr txBox="1"/>
      </xdr:nvSpPr>
      <xdr:spPr>
        <a:xfrm>
          <a:off x="14389735" y="14088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155575</xdr:rowOff>
    </xdr:from>
    <xdr:ext cx="403860" cy="257810"/>
    <xdr:sp macro="" textlink="">
      <xdr:nvSpPr>
        <xdr:cNvPr id="786" name="n_3mainValue【児童館】&#10;有形固定資産減価償却率"/>
        <xdr:cNvSpPr txBox="1"/>
      </xdr:nvSpPr>
      <xdr:spPr>
        <a:xfrm>
          <a:off x="13500735" y="14043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54610</xdr:rowOff>
    </xdr:from>
    <xdr:ext cx="403860" cy="257810"/>
    <xdr:sp macro="" textlink="">
      <xdr:nvSpPr>
        <xdr:cNvPr id="787" name="n_4mainValue【児童館】&#10;有形固定資産減価償却率"/>
        <xdr:cNvSpPr txBox="1"/>
      </xdr:nvSpPr>
      <xdr:spPr>
        <a:xfrm>
          <a:off x="12611735" y="14113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796" name="テキスト ボックス 79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7" name="直線コネクタ 7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090" cy="259080"/>
    <xdr:sp macro="" textlink="">
      <xdr:nvSpPr>
        <xdr:cNvPr id="798" name="テキスト ボックス 797"/>
        <xdr:cNvSpPr txBox="1"/>
      </xdr:nvSpPr>
      <xdr:spPr>
        <a:xfrm>
          <a:off x="17820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9" name="直線コネクタ 79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800" name="テキスト ボックス 799"/>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801" name="直線コネクタ 80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802" name="テキスト ボックス 801"/>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803" name="直線コネクタ 80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804" name="テキスト ボックス 803"/>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5" name="直線コネクタ 80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806" name="テキスト ボックス 805"/>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7" name="直線コネクタ 80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808" name="テキスト ボックス 807"/>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9" name="直線コネクタ 80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810" name="テキスト ボックス 809"/>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1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87</xdr:row>
      <xdr:rowOff>19050</xdr:rowOff>
    </xdr:to>
    <xdr:cxnSp macro="">
      <xdr:nvCxnSpPr>
        <xdr:cNvPr id="812" name="直線コネクタ 811"/>
        <xdr:cNvCxnSpPr/>
      </xdr:nvCxnSpPr>
      <xdr:spPr>
        <a:xfrm flipV="1">
          <a:off x="22160865" y="135255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87</xdr:row>
      <xdr:rowOff>22860</xdr:rowOff>
    </xdr:from>
    <xdr:ext cx="469900" cy="259080"/>
    <xdr:sp macro="" textlink="">
      <xdr:nvSpPr>
        <xdr:cNvPr id="813" name="【児童館】&#10;一人当たり面積最小値テキスト"/>
        <xdr:cNvSpPr txBox="1"/>
      </xdr:nvSpPr>
      <xdr:spPr>
        <a:xfrm>
          <a:off x="22199600" y="1493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87</xdr:row>
      <xdr:rowOff>19050</xdr:rowOff>
    </xdr:from>
    <xdr:to xmlns:xdr="http://schemas.openxmlformats.org/drawingml/2006/spreadsheetDrawing">
      <xdr:col>116</xdr:col>
      <xdr:colOff>152400</xdr:colOff>
      <xdr:row>87</xdr:row>
      <xdr:rowOff>19050</xdr:rowOff>
    </xdr:to>
    <xdr:cxnSp macro="">
      <xdr:nvCxnSpPr>
        <xdr:cNvPr id="814" name="直線コネクタ 813"/>
        <xdr:cNvCxnSpPr/>
      </xdr:nvCxnSpPr>
      <xdr:spPr>
        <a:xfrm>
          <a:off x="22072600" y="149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7810"/>
    <xdr:sp macro="" textlink="">
      <xdr:nvSpPr>
        <xdr:cNvPr id="815" name="【児童館】&#10;一人当たり面積最大値テキスト"/>
        <xdr:cNvSpPr txBox="1"/>
      </xdr:nvSpPr>
      <xdr:spPr>
        <a:xfrm>
          <a:off x="22199600" y="13300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16" name="直線コネクタ 815"/>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3810</xdr:rowOff>
    </xdr:from>
    <xdr:ext cx="469900" cy="259080"/>
    <xdr:sp macro="" textlink="">
      <xdr:nvSpPr>
        <xdr:cNvPr id="817"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818" name="フローチャート: 判断 81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63500</xdr:rowOff>
    </xdr:from>
    <xdr:to xmlns:xdr="http://schemas.openxmlformats.org/drawingml/2006/spreadsheetDrawing">
      <xdr:col>112</xdr:col>
      <xdr:colOff>38100</xdr:colOff>
      <xdr:row>84</xdr:row>
      <xdr:rowOff>165100</xdr:rowOff>
    </xdr:to>
    <xdr:sp macro="" textlink="">
      <xdr:nvSpPr>
        <xdr:cNvPr id="819" name="フローチャート: 判断 818"/>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63500</xdr:rowOff>
    </xdr:from>
    <xdr:to xmlns:xdr="http://schemas.openxmlformats.org/drawingml/2006/spreadsheetDrawing">
      <xdr:col>107</xdr:col>
      <xdr:colOff>101600</xdr:colOff>
      <xdr:row>84</xdr:row>
      <xdr:rowOff>165100</xdr:rowOff>
    </xdr:to>
    <xdr:sp macro="" textlink="">
      <xdr:nvSpPr>
        <xdr:cNvPr id="820" name="フローチャート: 判断 819"/>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821" name="フローチャート: 判断 82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44450</xdr:rowOff>
    </xdr:from>
    <xdr:to xmlns:xdr="http://schemas.openxmlformats.org/drawingml/2006/spreadsheetDrawing">
      <xdr:col>98</xdr:col>
      <xdr:colOff>38100</xdr:colOff>
      <xdr:row>85</xdr:row>
      <xdr:rowOff>146050</xdr:rowOff>
    </xdr:to>
    <xdr:sp macro="" textlink="">
      <xdr:nvSpPr>
        <xdr:cNvPr id="822" name="フローチャート: 判断 821"/>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3" name="テキスト ボックス 82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4" name="テキスト ボックス 82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5" name="テキスト ボックス 82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6" name="テキスト ボックス 82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7" name="テキスト ボックス 82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828" name="楕円 82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143510</xdr:rowOff>
    </xdr:from>
    <xdr:ext cx="469900" cy="257810"/>
    <xdr:sp macro="" textlink="">
      <xdr:nvSpPr>
        <xdr:cNvPr id="829" name="【児童館】&#10;一人当たり面積該当値テキスト"/>
        <xdr:cNvSpPr txBox="1"/>
      </xdr:nvSpPr>
      <xdr:spPr>
        <a:xfrm>
          <a:off x="22199600" y="14202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830" name="楕円 82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0</xdr:rowOff>
    </xdr:from>
    <xdr:to xmlns:xdr="http://schemas.openxmlformats.org/drawingml/2006/spreadsheetDrawing">
      <xdr:col>116</xdr:col>
      <xdr:colOff>63500</xdr:colOff>
      <xdr:row>84</xdr:row>
      <xdr:rowOff>0</xdr:rowOff>
    </xdr:to>
    <xdr:cxnSp macro="">
      <xdr:nvCxnSpPr>
        <xdr:cNvPr id="831" name="直線コネクタ 830"/>
        <xdr:cNvCxnSpPr/>
      </xdr:nvCxnSpPr>
      <xdr:spPr>
        <a:xfrm>
          <a:off x="21323300" y="1440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832" name="楕円 831"/>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0</xdr:rowOff>
    </xdr:from>
    <xdr:to xmlns:xdr="http://schemas.openxmlformats.org/drawingml/2006/spreadsheetDrawing">
      <xdr:col>111</xdr:col>
      <xdr:colOff>177800</xdr:colOff>
      <xdr:row>84</xdr:row>
      <xdr:rowOff>0</xdr:rowOff>
    </xdr:to>
    <xdr:cxnSp macro="">
      <xdr:nvCxnSpPr>
        <xdr:cNvPr id="833" name="直線コネクタ 832"/>
        <xdr:cNvCxnSpPr/>
      </xdr:nvCxnSpPr>
      <xdr:spPr>
        <a:xfrm>
          <a:off x="20434300" y="1440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158750</xdr:rowOff>
    </xdr:from>
    <xdr:to xmlns:xdr="http://schemas.openxmlformats.org/drawingml/2006/spreadsheetDrawing">
      <xdr:col>102</xdr:col>
      <xdr:colOff>165100</xdr:colOff>
      <xdr:row>84</xdr:row>
      <xdr:rowOff>88900</xdr:rowOff>
    </xdr:to>
    <xdr:sp macro="" textlink="">
      <xdr:nvSpPr>
        <xdr:cNvPr id="834" name="楕円 83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0</xdr:rowOff>
    </xdr:from>
    <xdr:to xmlns:xdr="http://schemas.openxmlformats.org/drawingml/2006/spreadsheetDrawing">
      <xdr:col>107</xdr:col>
      <xdr:colOff>50800</xdr:colOff>
      <xdr:row>84</xdr:row>
      <xdr:rowOff>38100</xdr:rowOff>
    </xdr:to>
    <xdr:cxnSp macro="">
      <xdr:nvCxnSpPr>
        <xdr:cNvPr id="835" name="直線コネクタ 834"/>
        <xdr:cNvCxnSpPr/>
      </xdr:nvCxnSpPr>
      <xdr:spPr>
        <a:xfrm flipV="1">
          <a:off x="19545300" y="14401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158750</xdr:rowOff>
    </xdr:from>
    <xdr:to xmlns:xdr="http://schemas.openxmlformats.org/drawingml/2006/spreadsheetDrawing">
      <xdr:col>98</xdr:col>
      <xdr:colOff>38100</xdr:colOff>
      <xdr:row>84</xdr:row>
      <xdr:rowOff>88900</xdr:rowOff>
    </xdr:to>
    <xdr:sp macro="" textlink="">
      <xdr:nvSpPr>
        <xdr:cNvPr id="836" name="楕円 835"/>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38100</xdr:rowOff>
    </xdr:from>
    <xdr:to xmlns:xdr="http://schemas.openxmlformats.org/drawingml/2006/spreadsheetDrawing">
      <xdr:col>102</xdr:col>
      <xdr:colOff>114300</xdr:colOff>
      <xdr:row>84</xdr:row>
      <xdr:rowOff>38100</xdr:rowOff>
    </xdr:to>
    <xdr:cxnSp macro="">
      <xdr:nvCxnSpPr>
        <xdr:cNvPr id="837" name="直線コネクタ 836"/>
        <xdr:cNvCxnSpPr/>
      </xdr:nvCxnSpPr>
      <xdr:spPr>
        <a:xfrm>
          <a:off x="18656300" y="1443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156210</xdr:rowOff>
    </xdr:from>
    <xdr:ext cx="469900" cy="257810"/>
    <xdr:sp macro="" textlink="">
      <xdr:nvSpPr>
        <xdr:cNvPr id="838" name="n_1aveValue【児童館】&#10;一人当たり面積"/>
        <xdr:cNvSpPr txBox="1"/>
      </xdr:nvSpPr>
      <xdr:spPr>
        <a:xfrm>
          <a:off x="21075650" y="14558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156210</xdr:rowOff>
    </xdr:from>
    <xdr:ext cx="468630" cy="257810"/>
    <xdr:sp macro="" textlink="">
      <xdr:nvSpPr>
        <xdr:cNvPr id="839" name="n_2aveValue【児童館】&#10;一人当たり面積"/>
        <xdr:cNvSpPr txBox="1"/>
      </xdr:nvSpPr>
      <xdr:spPr>
        <a:xfrm>
          <a:off x="20199350" y="14558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118110</xdr:rowOff>
    </xdr:from>
    <xdr:ext cx="468630" cy="259080"/>
    <xdr:sp macro="" textlink="">
      <xdr:nvSpPr>
        <xdr:cNvPr id="840" name="n_3aveValue【児童館】&#10;一人当たり面積"/>
        <xdr:cNvSpPr txBox="1"/>
      </xdr:nvSpPr>
      <xdr:spPr>
        <a:xfrm>
          <a:off x="19310350" y="14519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137160</xdr:rowOff>
    </xdr:from>
    <xdr:ext cx="468630" cy="259080"/>
    <xdr:sp macro="" textlink="">
      <xdr:nvSpPr>
        <xdr:cNvPr id="841" name="n_4aveValue【児童館】&#10;一人当たり面積"/>
        <xdr:cNvSpPr txBox="1"/>
      </xdr:nvSpPr>
      <xdr:spPr>
        <a:xfrm>
          <a:off x="18421350" y="1471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67310</xdr:rowOff>
    </xdr:from>
    <xdr:ext cx="469900" cy="259080"/>
    <xdr:sp macro="" textlink="">
      <xdr:nvSpPr>
        <xdr:cNvPr id="842" name="n_1main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8630" cy="259080"/>
    <xdr:sp macro="" textlink="">
      <xdr:nvSpPr>
        <xdr:cNvPr id="843" name="n_2mainValue【児童館】&#10;一人当たり面積"/>
        <xdr:cNvSpPr txBox="1"/>
      </xdr:nvSpPr>
      <xdr:spPr>
        <a:xfrm>
          <a:off x="20199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105410</xdr:rowOff>
    </xdr:from>
    <xdr:ext cx="468630" cy="259080"/>
    <xdr:sp macro="" textlink="">
      <xdr:nvSpPr>
        <xdr:cNvPr id="844" name="n_3mainValue【児童館】&#10;一人当たり面積"/>
        <xdr:cNvSpPr txBox="1"/>
      </xdr:nvSpPr>
      <xdr:spPr>
        <a:xfrm>
          <a:off x="19310350" y="1416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105410</xdr:rowOff>
    </xdr:from>
    <xdr:ext cx="468630" cy="259080"/>
    <xdr:sp macro="" textlink="">
      <xdr:nvSpPr>
        <xdr:cNvPr id="845" name="n_4mainValue【児童館】&#10;一人当たり面積"/>
        <xdr:cNvSpPr txBox="1"/>
      </xdr:nvSpPr>
      <xdr:spPr>
        <a:xfrm>
          <a:off x="18421350" y="1416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6" name="正方形/長方形 8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7" name="正方形/長方形 8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8" name="正方形/長方形 8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9" name="正方形/長方形 8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50" name="正方形/長方形 8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51" name="正方形/長方形 8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52" name="正方形/長方形 8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3" name="正方形/長方形 85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854" name="テキスト ボックス 85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5" name="直線コネクタ 85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856" name="テキスト ボックス 855"/>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857" name="直線コネクタ 856"/>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858" name="テキスト ボックス 857"/>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859" name="直線コネクタ 858"/>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860" name="テキスト ボックス 859"/>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861" name="直線コネクタ 860"/>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862" name="テキスト ボックス 861"/>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863" name="直線コネクタ 862"/>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864" name="テキスト ボックス 863"/>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5" name="直線コネクタ 8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866" name="テキスト ボックス 865"/>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67310</xdr:rowOff>
    </xdr:from>
    <xdr:to xmlns:xdr="http://schemas.openxmlformats.org/drawingml/2006/spreadsheetDrawing">
      <xdr:col>85</xdr:col>
      <xdr:colOff>126365</xdr:colOff>
      <xdr:row>108</xdr:row>
      <xdr:rowOff>121920</xdr:rowOff>
    </xdr:to>
    <xdr:cxnSp macro="">
      <xdr:nvCxnSpPr>
        <xdr:cNvPr id="868" name="直線コネクタ 867"/>
        <xdr:cNvCxnSpPr/>
      </xdr:nvCxnSpPr>
      <xdr:spPr>
        <a:xfrm flipV="1">
          <a:off x="16318865" y="1721231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125730</xdr:rowOff>
    </xdr:from>
    <xdr:ext cx="405130" cy="259080"/>
    <xdr:sp macro="" textlink="">
      <xdr:nvSpPr>
        <xdr:cNvPr id="869" name="【公民館】&#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121920</xdr:rowOff>
    </xdr:from>
    <xdr:to xmlns:xdr="http://schemas.openxmlformats.org/drawingml/2006/spreadsheetDrawing">
      <xdr:col>86</xdr:col>
      <xdr:colOff>25400</xdr:colOff>
      <xdr:row>108</xdr:row>
      <xdr:rowOff>121920</xdr:rowOff>
    </xdr:to>
    <xdr:cxnSp macro="">
      <xdr:nvCxnSpPr>
        <xdr:cNvPr id="870" name="直線コネクタ 869"/>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13970</xdr:rowOff>
    </xdr:from>
    <xdr:ext cx="405130" cy="259080"/>
    <xdr:sp macro="" textlink="">
      <xdr:nvSpPr>
        <xdr:cNvPr id="871" name="【公民館】&#10;有形固定資産減価償却率最大値テキスト"/>
        <xdr:cNvSpPr txBox="1"/>
      </xdr:nvSpPr>
      <xdr:spPr>
        <a:xfrm>
          <a:off x="16357600" y="1698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67310</xdr:rowOff>
    </xdr:from>
    <xdr:to xmlns:xdr="http://schemas.openxmlformats.org/drawingml/2006/spreadsheetDrawing">
      <xdr:col>86</xdr:col>
      <xdr:colOff>25400</xdr:colOff>
      <xdr:row>100</xdr:row>
      <xdr:rowOff>67310</xdr:rowOff>
    </xdr:to>
    <xdr:cxnSp macro="">
      <xdr:nvCxnSpPr>
        <xdr:cNvPr id="872" name="直線コネクタ 871"/>
        <xdr:cNvCxnSpPr/>
      </xdr:nvCxnSpPr>
      <xdr:spPr>
        <a:xfrm>
          <a:off x="16230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129540</xdr:rowOff>
    </xdr:from>
    <xdr:ext cx="405130" cy="259080"/>
    <xdr:sp macro="" textlink="">
      <xdr:nvSpPr>
        <xdr:cNvPr id="873" name="【公民館】&#10;有形固定資産減価償却率平均値テキスト"/>
        <xdr:cNvSpPr txBox="1"/>
      </xdr:nvSpPr>
      <xdr:spPr>
        <a:xfrm>
          <a:off x="16357600" y="1778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151130</xdr:rowOff>
    </xdr:from>
    <xdr:to xmlns:xdr="http://schemas.openxmlformats.org/drawingml/2006/spreadsheetDrawing">
      <xdr:col>85</xdr:col>
      <xdr:colOff>177800</xdr:colOff>
      <xdr:row>104</xdr:row>
      <xdr:rowOff>81280</xdr:rowOff>
    </xdr:to>
    <xdr:sp macro="" textlink="">
      <xdr:nvSpPr>
        <xdr:cNvPr id="874" name="フローチャート: 判断 873"/>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151130</xdr:rowOff>
    </xdr:from>
    <xdr:to xmlns:xdr="http://schemas.openxmlformats.org/drawingml/2006/spreadsheetDrawing">
      <xdr:col>81</xdr:col>
      <xdr:colOff>101600</xdr:colOff>
      <xdr:row>104</xdr:row>
      <xdr:rowOff>81280</xdr:rowOff>
    </xdr:to>
    <xdr:sp macro="" textlink="">
      <xdr:nvSpPr>
        <xdr:cNvPr id="875" name="フローチャート: 判断 87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50800</xdr:rowOff>
    </xdr:from>
    <xdr:to xmlns:xdr="http://schemas.openxmlformats.org/drawingml/2006/spreadsheetDrawing">
      <xdr:col>76</xdr:col>
      <xdr:colOff>165100</xdr:colOff>
      <xdr:row>103</xdr:row>
      <xdr:rowOff>152400</xdr:rowOff>
    </xdr:to>
    <xdr:sp macro="" textlink="">
      <xdr:nvSpPr>
        <xdr:cNvPr id="876" name="フローチャート: 判断 875"/>
        <xdr:cNvSpPr/>
      </xdr:nvSpPr>
      <xdr:spPr>
        <a:xfrm>
          <a:off x="14541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41275</xdr:rowOff>
    </xdr:from>
    <xdr:to xmlns:xdr="http://schemas.openxmlformats.org/drawingml/2006/spreadsheetDrawing">
      <xdr:col>72</xdr:col>
      <xdr:colOff>38100</xdr:colOff>
      <xdr:row>103</xdr:row>
      <xdr:rowOff>143510</xdr:rowOff>
    </xdr:to>
    <xdr:sp macro="" textlink="">
      <xdr:nvSpPr>
        <xdr:cNvPr id="877" name="フローチャート: 判断 876"/>
        <xdr:cNvSpPr/>
      </xdr:nvSpPr>
      <xdr:spPr>
        <a:xfrm>
          <a:off x="13652500" y="1770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20955</xdr:rowOff>
    </xdr:from>
    <xdr:to xmlns:xdr="http://schemas.openxmlformats.org/drawingml/2006/spreadsheetDrawing">
      <xdr:col>67</xdr:col>
      <xdr:colOff>101600</xdr:colOff>
      <xdr:row>102</xdr:row>
      <xdr:rowOff>122555</xdr:rowOff>
    </xdr:to>
    <xdr:sp macro="" textlink="">
      <xdr:nvSpPr>
        <xdr:cNvPr id="878" name="フローチャート: 判断 877"/>
        <xdr:cNvSpPr/>
      </xdr:nvSpPr>
      <xdr:spPr>
        <a:xfrm>
          <a:off x="12763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9" name="テキスト ボックス 8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0" name="テキスト ボックス 8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1" name="テキスト ボックス 8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2" name="テキスト ボックス 8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3" name="テキスト ボックス 8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78105</xdr:rowOff>
    </xdr:from>
    <xdr:to xmlns:xdr="http://schemas.openxmlformats.org/drawingml/2006/spreadsheetDrawing">
      <xdr:col>85</xdr:col>
      <xdr:colOff>177800</xdr:colOff>
      <xdr:row>104</xdr:row>
      <xdr:rowOff>8255</xdr:rowOff>
    </xdr:to>
    <xdr:sp macro="" textlink="">
      <xdr:nvSpPr>
        <xdr:cNvPr id="884" name="楕円 883"/>
        <xdr:cNvSpPr/>
      </xdr:nvSpPr>
      <xdr:spPr>
        <a:xfrm>
          <a:off x="16268700" y="177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100965</xdr:rowOff>
    </xdr:from>
    <xdr:ext cx="405130" cy="257810"/>
    <xdr:sp macro="" textlink="">
      <xdr:nvSpPr>
        <xdr:cNvPr id="885" name="【公民館】&#10;有形固定資産減価償却率該当値テキスト"/>
        <xdr:cNvSpPr txBox="1"/>
      </xdr:nvSpPr>
      <xdr:spPr>
        <a:xfrm>
          <a:off x="16357600" y="17588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158115</xdr:rowOff>
    </xdr:from>
    <xdr:to xmlns:xdr="http://schemas.openxmlformats.org/drawingml/2006/spreadsheetDrawing">
      <xdr:col>81</xdr:col>
      <xdr:colOff>101600</xdr:colOff>
      <xdr:row>103</xdr:row>
      <xdr:rowOff>88265</xdr:rowOff>
    </xdr:to>
    <xdr:sp macro="" textlink="">
      <xdr:nvSpPr>
        <xdr:cNvPr id="886" name="楕円 885"/>
        <xdr:cNvSpPr/>
      </xdr:nvSpPr>
      <xdr:spPr>
        <a:xfrm>
          <a:off x="15430500" y="176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37465</xdr:rowOff>
    </xdr:from>
    <xdr:to xmlns:xdr="http://schemas.openxmlformats.org/drawingml/2006/spreadsheetDrawing">
      <xdr:col>85</xdr:col>
      <xdr:colOff>127000</xdr:colOff>
      <xdr:row>103</xdr:row>
      <xdr:rowOff>128905</xdr:rowOff>
    </xdr:to>
    <xdr:cxnSp macro="">
      <xdr:nvCxnSpPr>
        <xdr:cNvPr id="887" name="直線コネクタ 886"/>
        <xdr:cNvCxnSpPr/>
      </xdr:nvCxnSpPr>
      <xdr:spPr>
        <a:xfrm>
          <a:off x="15481300" y="1769681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155575</xdr:rowOff>
    </xdr:from>
    <xdr:to xmlns:xdr="http://schemas.openxmlformats.org/drawingml/2006/spreadsheetDrawing">
      <xdr:col>76</xdr:col>
      <xdr:colOff>165100</xdr:colOff>
      <xdr:row>102</xdr:row>
      <xdr:rowOff>86360</xdr:rowOff>
    </xdr:to>
    <xdr:sp macro="" textlink="">
      <xdr:nvSpPr>
        <xdr:cNvPr id="888" name="楕円 887"/>
        <xdr:cNvSpPr/>
      </xdr:nvSpPr>
      <xdr:spPr>
        <a:xfrm>
          <a:off x="14541500" y="17472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34925</xdr:rowOff>
    </xdr:from>
    <xdr:to xmlns:xdr="http://schemas.openxmlformats.org/drawingml/2006/spreadsheetDrawing">
      <xdr:col>81</xdr:col>
      <xdr:colOff>50800</xdr:colOff>
      <xdr:row>103</xdr:row>
      <xdr:rowOff>37465</xdr:rowOff>
    </xdr:to>
    <xdr:cxnSp macro="">
      <xdr:nvCxnSpPr>
        <xdr:cNvPr id="889" name="直線コネクタ 888"/>
        <xdr:cNvCxnSpPr/>
      </xdr:nvCxnSpPr>
      <xdr:spPr>
        <a:xfrm>
          <a:off x="14592300" y="1752282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128270</xdr:rowOff>
    </xdr:from>
    <xdr:to xmlns:xdr="http://schemas.openxmlformats.org/drawingml/2006/spreadsheetDrawing">
      <xdr:col>72</xdr:col>
      <xdr:colOff>38100</xdr:colOff>
      <xdr:row>106</xdr:row>
      <xdr:rowOff>58420</xdr:rowOff>
    </xdr:to>
    <xdr:sp macro="" textlink="">
      <xdr:nvSpPr>
        <xdr:cNvPr id="890" name="楕円 889"/>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34925</xdr:rowOff>
    </xdr:from>
    <xdr:to xmlns:xdr="http://schemas.openxmlformats.org/drawingml/2006/spreadsheetDrawing">
      <xdr:col>76</xdr:col>
      <xdr:colOff>114300</xdr:colOff>
      <xdr:row>106</xdr:row>
      <xdr:rowOff>7620</xdr:rowOff>
    </xdr:to>
    <xdr:cxnSp macro="">
      <xdr:nvCxnSpPr>
        <xdr:cNvPr id="891" name="直線コネクタ 890"/>
        <xdr:cNvCxnSpPr/>
      </xdr:nvCxnSpPr>
      <xdr:spPr>
        <a:xfrm flipV="1">
          <a:off x="13703300" y="17522825"/>
          <a:ext cx="889000" cy="658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112395</xdr:rowOff>
    </xdr:from>
    <xdr:to xmlns:xdr="http://schemas.openxmlformats.org/drawingml/2006/spreadsheetDrawing">
      <xdr:col>67</xdr:col>
      <xdr:colOff>101600</xdr:colOff>
      <xdr:row>107</xdr:row>
      <xdr:rowOff>42545</xdr:rowOff>
    </xdr:to>
    <xdr:sp macro="" textlink="">
      <xdr:nvSpPr>
        <xdr:cNvPr id="892" name="楕円 891"/>
        <xdr:cNvSpPr/>
      </xdr:nvSpPr>
      <xdr:spPr>
        <a:xfrm>
          <a:off x="1276350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7620</xdr:rowOff>
    </xdr:from>
    <xdr:to xmlns:xdr="http://schemas.openxmlformats.org/drawingml/2006/spreadsheetDrawing">
      <xdr:col>71</xdr:col>
      <xdr:colOff>177800</xdr:colOff>
      <xdr:row>106</xdr:row>
      <xdr:rowOff>163195</xdr:rowOff>
    </xdr:to>
    <xdr:cxnSp macro="">
      <xdr:nvCxnSpPr>
        <xdr:cNvPr id="893" name="直線コネクタ 892"/>
        <xdr:cNvCxnSpPr/>
      </xdr:nvCxnSpPr>
      <xdr:spPr>
        <a:xfrm flipV="1">
          <a:off x="12814300" y="1818132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72390</xdr:rowOff>
    </xdr:from>
    <xdr:ext cx="405130" cy="259080"/>
    <xdr:sp macro="" textlink="">
      <xdr:nvSpPr>
        <xdr:cNvPr id="894" name="n_1aveValue【公民館】&#10;有形固定資産減価償却率"/>
        <xdr:cNvSpPr txBox="1"/>
      </xdr:nvSpPr>
      <xdr:spPr>
        <a:xfrm>
          <a:off x="15266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143510</xdr:rowOff>
    </xdr:from>
    <xdr:ext cx="403860" cy="257810"/>
    <xdr:sp macro="" textlink="">
      <xdr:nvSpPr>
        <xdr:cNvPr id="895" name="n_2aveValue【公民館】&#10;有形固定資産減価償却率"/>
        <xdr:cNvSpPr txBox="1"/>
      </xdr:nvSpPr>
      <xdr:spPr>
        <a:xfrm>
          <a:off x="14389735" y="17802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159385</xdr:rowOff>
    </xdr:from>
    <xdr:ext cx="403860" cy="258445"/>
    <xdr:sp macro="" textlink="">
      <xdr:nvSpPr>
        <xdr:cNvPr id="896" name="n_3aveValue【公民館】&#10;有形固定資産減価償却率"/>
        <xdr:cNvSpPr txBox="1"/>
      </xdr:nvSpPr>
      <xdr:spPr>
        <a:xfrm>
          <a:off x="13500735" y="174758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139065</xdr:rowOff>
    </xdr:from>
    <xdr:ext cx="403860" cy="259080"/>
    <xdr:sp macro="" textlink="">
      <xdr:nvSpPr>
        <xdr:cNvPr id="897" name="n_4aveValue【公民館】&#10;有形固定資産減価償却率"/>
        <xdr:cNvSpPr txBox="1"/>
      </xdr:nvSpPr>
      <xdr:spPr>
        <a:xfrm>
          <a:off x="12611735" y="17284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104775</xdr:rowOff>
    </xdr:from>
    <xdr:ext cx="405130" cy="259080"/>
    <xdr:sp macro="" textlink="">
      <xdr:nvSpPr>
        <xdr:cNvPr id="898" name="n_1mainValue【公民館】&#10;有形固定資産減価償却率"/>
        <xdr:cNvSpPr txBox="1"/>
      </xdr:nvSpPr>
      <xdr:spPr>
        <a:xfrm>
          <a:off x="15266035" y="1742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102235</xdr:rowOff>
    </xdr:from>
    <xdr:ext cx="403860" cy="258445"/>
    <xdr:sp macro="" textlink="">
      <xdr:nvSpPr>
        <xdr:cNvPr id="899" name="n_2mainValue【公民館】&#10;有形固定資産減価償却率"/>
        <xdr:cNvSpPr txBox="1"/>
      </xdr:nvSpPr>
      <xdr:spPr>
        <a:xfrm>
          <a:off x="14389735" y="172472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49530</xdr:rowOff>
    </xdr:from>
    <xdr:ext cx="403860" cy="259080"/>
    <xdr:sp macro="" textlink="">
      <xdr:nvSpPr>
        <xdr:cNvPr id="900" name="n_3mainValue【公民館】&#10;有形固定資産減価償却率"/>
        <xdr:cNvSpPr txBox="1"/>
      </xdr:nvSpPr>
      <xdr:spPr>
        <a:xfrm>
          <a:off x="13500735" y="1822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33655</xdr:rowOff>
    </xdr:from>
    <xdr:ext cx="403860" cy="258445"/>
    <xdr:sp macro="" textlink="">
      <xdr:nvSpPr>
        <xdr:cNvPr id="901" name="n_4mainValue【公民館】&#10;有形固定資産減価償却率"/>
        <xdr:cNvSpPr txBox="1"/>
      </xdr:nvSpPr>
      <xdr:spPr>
        <a:xfrm>
          <a:off x="12611735" y="183788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910" name="テキスト ボックス 909"/>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1" name="直線コネクタ 9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090" cy="259080"/>
    <xdr:sp macro="" textlink="">
      <xdr:nvSpPr>
        <xdr:cNvPr id="912" name="テキスト ボックス 911"/>
        <xdr:cNvSpPr txBox="1"/>
      </xdr:nvSpPr>
      <xdr:spPr>
        <a:xfrm>
          <a:off x="17820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913" name="直線コネクタ 912"/>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090" cy="259080"/>
    <xdr:sp macro="" textlink="">
      <xdr:nvSpPr>
        <xdr:cNvPr id="914" name="テキスト ボックス 913"/>
        <xdr:cNvSpPr txBox="1"/>
      </xdr:nvSpPr>
      <xdr:spPr>
        <a:xfrm>
          <a:off x="1782064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5" name="直線コネクタ 9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916" name="テキスト ボックス 915"/>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917" name="直線コネクタ 916"/>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090" cy="259080"/>
    <xdr:sp macro="" textlink="">
      <xdr:nvSpPr>
        <xdr:cNvPr id="918" name="テキスト ボックス 917"/>
        <xdr:cNvSpPr txBox="1"/>
      </xdr:nvSpPr>
      <xdr:spPr>
        <a:xfrm>
          <a:off x="1782064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20" name="テキスト ボックス 91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81915</xdr:rowOff>
    </xdr:from>
    <xdr:to xmlns:xdr="http://schemas.openxmlformats.org/drawingml/2006/spreadsheetDrawing">
      <xdr:col>116</xdr:col>
      <xdr:colOff>62865</xdr:colOff>
      <xdr:row>108</xdr:row>
      <xdr:rowOff>59055</xdr:rowOff>
    </xdr:to>
    <xdr:cxnSp macro="">
      <xdr:nvCxnSpPr>
        <xdr:cNvPr id="922" name="直線コネクタ 921"/>
        <xdr:cNvCxnSpPr/>
      </xdr:nvCxnSpPr>
      <xdr:spPr>
        <a:xfrm flipV="1">
          <a:off x="22160865" y="1739836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63500</xdr:rowOff>
    </xdr:from>
    <xdr:ext cx="469900" cy="257810"/>
    <xdr:sp macro="" textlink="">
      <xdr:nvSpPr>
        <xdr:cNvPr id="923" name="【公民館】&#10;一人当たり面積最小値テキスト"/>
        <xdr:cNvSpPr txBox="1"/>
      </xdr:nvSpPr>
      <xdr:spPr>
        <a:xfrm>
          <a:off x="22199600" y="18580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59055</xdr:rowOff>
    </xdr:from>
    <xdr:to xmlns:xdr="http://schemas.openxmlformats.org/drawingml/2006/spreadsheetDrawing">
      <xdr:col>116</xdr:col>
      <xdr:colOff>152400</xdr:colOff>
      <xdr:row>108</xdr:row>
      <xdr:rowOff>59055</xdr:rowOff>
    </xdr:to>
    <xdr:cxnSp macro="">
      <xdr:nvCxnSpPr>
        <xdr:cNvPr id="924" name="直線コネクタ 923"/>
        <xdr:cNvCxnSpPr/>
      </xdr:nvCxnSpPr>
      <xdr:spPr>
        <a:xfrm>
          <a:off x="22072600" y="1857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29210</xdr:rowOff>
    </xdr:from>
    <xdr:ext cx="469900" cy="257810"/>
    <xdr:sp macro="" textlink="">
      <xdr:nvSpPr>
        <xdr:cNvPr id="925" name="【公民館】&#10;一人当たり面積最大値テキスト"/>
        <xdr:cNvSpPr txBox="1"/>
      </xdr:nvSpPr>
      <xdr:spPr>
        <a:xfrm>
          <a:off x="22199600" y="1717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81915</xdr:rowOff>
    </xdr:from>
    <xdr:to xmlns:xdr="http://schemas.openxmlformats.org/drawingml/2006/spreadsheetDrawing">
      <xdr:col>116</xdr:col>
      <xdr:colOff>152400</xdr:colOff>
      <xdr:row>101</xdr:row>
      <xdr:rowOff>81915</xdr:rowOff>
    </xdr:to>
    <xdr:cxnSp macro="">
      <xdr:nvCxnSpPr>
        <xdr:cNvPr id="926" name="直線コネクタ 925"/>
        <xdr:cNvCxnSpPr/>
      </xdr:nvCxnSpPr>
      <xdr:spPr>
        <a:xfrm>
          <a:off x="22072600" y="1739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123825</xdr:rowOff>
    </xdr:from>
    <xdr:ext cx="469900" cy="257810"/>
    <xdr:sp macro="" textlink="">
      <xdr:nvSpPr>
        <xdr:cNvPr id="927" name="【公民館】&#10;一人当たり面積平均値テキスト"/>
        <xdr:cNvSpPr txBox="1"/>
      </xdr:nvSpPr>
      <xdr:spPr>
        <a:xfrm>
          <a:off x="22199600" y="179546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145415</xdr:rowOff>
    </xdr:from>
    <xdr:to xmlns:xdr="http://schemas.openxmlformats.org/drawingml/2006/spreadsheetDrawing">
      <xdr:col>116</xdr:col>
      <xdr:colOff>114300</xdr:colOff>
      <xdr:row>105</xdr:row>
      <xdr:rowOff>75565</xdr:rowOff>
    </xdr:to>
    <xdr:sp macro="" textlink="">
      <xdr:nvSpPr>
        <xdr:cNvPr id="928" name="フローチャート: 判断 927"/>
        <xdr:cNvSpPr/>
      </xdr:nvSpPr>
      <xdr:spPr>
        <a:xfrm>
          <a:off x="22110700" y="179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88265</xdr:rowOff>
    </xdr:from>
    <xdr:to xmlns:xdr="http://schemas.openxmlformats.org/drawingml/2006/spreadsheetDrawing">
      <xdr:col>112</xdr:col>
      <xdr:colOff>38100</xdr:colOff>
      <xdr:row>106</xdr:row>
      <xdr:rowOff>18415</xdr:rowOff>
    </xdr:to>
    <xdr:sp macro="" textlink="">
      <xdr:nvSpPr>
        <xdr:cNvPr id="929" name="フローチャート: 判断 928"/>
        <xdr:cNvSpPr/>
      </xdr:nvSpPr>
      <xdr:spPr>
        <a:xfrm>
          <a:off x="21272500" y="1809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82550</xdr:rowOff>
    </xdr:from>
    <xdr:to xmlns:xdr="http://schemas.openxmlformats.org/drawingml/2006/spreadsheetDrawing">
      <xdr:col>107</xdr:col>
      <xdr:colOff>101600</xdr:colOff>
      <xdr:row>106</xdr:row>
      <xdr:rowOff>12700</xdr:rowOff>
    </xdr:to>
    <xdr:sp macro="" textlink="">
      <xdr:nvSpPr>
        <xdr:cNvPr id="930" name="フローチャート: 判断 92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93980</xdr:rowOff>
    </xdr:from>
    <xdr:to xmlns:xdr="http://schemas.openxmlformats.org/drawingml/2006/spreadsheetDrawing">
      <xdr:col>102</xdr:col>
      <xdr:colOff>165100</xdr:colOff>
      <xdr:row>106</xdr:row>
      <xdr:rowOff>24130</xdr:rowOff>
    </xdr:to>
    <xdr:sp macro="" textlink="">
      <xdr:nvSpPr>
        <xdr:cNvPr id="931" name="フローチャート: 判断 930"/>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111125</xdr:rowOff>
    </xdr:from>
    <xdr:to xmlns:xdr="http://schemas.openxmlformats.org/drawingml/2006/spreadsheetDrawing">
      <xdr:col>98</xdr:col>
      <xdr:colOff>38100</xdr:colOff>
      <xdr:row>106</xdr:row>
      <xdr:rowOff>41275</xdr:rowOff>
    </xdr:to>
    <xdr:sp macro="" textlink="">
      <xdr:nvSpPr>
        <xdr:cNvPr id="932" name="フローチャート: 判断 931"/>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36830</xdr:rowOff>
    </xdr:from>
    <xdr:to xmlns:xdr="http://schemas.openxmlformats.org/drawingml/2006/spreadsheetDrawing">
      <xdr:col>116</xdr:col>
      <xdr:colOff>114300</xdr:colOff>
      <xdr:row>103</xdr:row>
      <xdr:rowOff>138430</xdr:rowOff>
    </xdr:to>
    <xdr:sp macro="" textlink="">
      <xdr:nvSpPr>
        <xdr:cNvPr id="938" name="楕円 937"/>
        <xdr:cNvSpPr/>
      </xdr:nvSpPr>
      <xdr:spPr>
        <a:xfrm>
          <a:off x="22110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59690</xdr:rowOff>
    </xdr:from>
    <xdr:ext cx="469900" cy="259080"/>
    <xdr:sp macro="" textlink="">
      <xdr:nvSpPr>
        <xdr:cNvPr id="939" name="【公民館】&#10;一人当たり面積該当値テキスト"/>
        <xdr:cNvSpPr txBox="1"/>
      </xdr:nvSpPr>
      <xdr:spPr>
        <a:xfrm>
          <a:off x="22199600" y="1754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48260</xdr:rowOff>
    </xdr:from>
    <xdr:to xmlns:xdr="http://schemas.openxmlformats.org/drawingml/2006/spreadsheetDrawing">
      <xdr:col>112</xdr:col>
      <xdr:colOff>38100</xdr:colOff>
      <xdr:row>103</xdr:row>
      <xdr:rowOff>149860</xdr:rowOff>
    </xdr:to>
    <xdr:sp macro="" textlink="">
      <xdr:nvSpPr>
        <xdr:cNvPr id="940" name="楕円 939"/>
        <xdr:cNvSpPr/>
      </xdr:nvSpPr>
      <xdr:spPr>
        <a:xfrm>
          <a:off x="21272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87630</xdr:rowOff>
    </xdr:from>
    <xdr:to xmlns:xdr="http://schemas.openxmlformats.org/drawingml/2006/spreadsheetDrawing">
      <xdr:col>116</xdr:col>
      <xdr:colOff>63500</xdr:colOff>
      <xdr:row>103</xdr:row>
      <xdr:rowOff>99060</xdr:rowOff>
    </xdr:to>
    <xdr:cxnSp macro="">
      <xdr:nvCxnSpPr>
        <xdr:cNvPr id="941" name="直線コネクタ 940"/>
        <xdr:cNvCxnSpPr/>
      </xdr:nvCxnSpPr>
      <xdr:spPr>
        <a:xfrm flipV="1">
          <a:off x="21323300" y="177469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65405</xdr:rowOff>
    </xdr:from>
    <xdr:to xmlns:xdr="http://schemas.openxmlformats.org/drawingml/2006/spreadsheetDrawing">
      <xdr:col>107</xdr:col>
      <xdr:colOff>101600</xdr:colOff>
      <xdr:row>103</xdr:row>
      <xdr:rowOff>167005</xdr:rowOff>
    </xdr:to>
    <xdr:sp macro="" textlink="">
      <xdr:nvSpPr>
        <xdr:cNvPr id="942" name="楕円 941"/>
        <xdr:cNvSpPr/>
      </xdr:nvSpPr>
      <xdr:spPr>
        <a:xfrm>
          <a:off x="20383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99060</xdr:rowOff>
    </xdr:from>
    <xdr:to xmlns:xdr="http://schemas.openxmlformats.org/drawingml/2006/spreadsheetDrawing">
      <xdr:col>111</xdr:col>
      <xdr:colOff>177800</xdr:colOff>
      <xdr:row>103</xdr:row>
      <xdr:rowOff>116205</xdr:rowOff>
    </xdr:to>
    <xdr:cxnSp macro="">
      <xdr:nvCxnSpPr>
        <xdr:cNvPr id="943" name="直線コネクタ 942"/>
        <xdr:cNvCxnSpPr/>
      </xdr:nvCxnSpPr>
      <xdr:spPr>
        <a:xfrm flipV="1">
          <a:off x="20434300" y="177584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76835</xdr:rowOff>
    </xdr:from>
    <xdr:to xmlns:xdr="http://schemas.openxmlformats.org/drawingml/2006/spreadsheetDrawing">
      <xdr:col>102</xdr:col>
      <xdr:colOff>165100</xdr:colOff>
      <xdr:row>104</xdr:row>
      <xdr:rowOff>6985</xdr:rowOff>
    </xdr:to>
    <xdr:sp macro="" textlink="">
      <xdr:nvSpPr>
        <xdr:cNvPr id="944" name="楕円 943"/>
        <xdr:cNvSpPr/>
      </xdr:nvSpPr>
      <xdr:spPr>
        <a:xfrm>
          <a:off x="19494500" y="177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116205</xdr:rowOff>
    </xdr:from>
    <xdr:to xmlns:xdr="http://schemas.openxmlformats.org/drawingml/2006/spreadsheetDrawing">
      <xdr:col>107</xdr:col>
      <xdr:colOff>50800</xdr:colOff>
      <xdr:row>103</xdr:row>
      <xdr:rowOff>127635</xdr:rowOff>
    </xdr:to>
    <xdr:cxnSp macro="">
      <xdr:nvCxnSpPr>
        <xdr:cNvPr id="945" name="直線コネクタ 944"/>
        <xdr:cNvCxnSpPr/>
      </xdr:nvCxnSpPr>
      <xdr:spPr>
        <a:xfrm flipV="1">
          <a:off x="19545300" y="177755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128270</xdr:rowOff>
    </xdr:from>
    <xdr:to xmlns:xdr="http://schemas.openxmlformats.org/drawingml/2006/spreadsheetDrawing">
      <xdr:col>98</xdr:col>
      <xdr:colOff>38100</xdr:colOff>
      <xdr:row>104</xdr:row>
      <xdr:rowOff>58420</xdr:rowOff>
    </xdr:to>
    <xdr:sp macro="" textlink="">
      <xdr:nvSpPr>
        <xdr:cNvPr id="946" name="楕円 945"/>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127635</xdr:rowOff>
    </xdr:from>
    <xdr:to xmlns:xdr="http://schemas.openxmlformats.org/drawingml/2006/spreadsheetDrawing">
      <xdr:col>102</xdr:col>
      <xdr:colOff>114300</xdr:colOff>
      <xdr:row>104</xdr:row>
      <xdr:rowOff>7620</xdr:rowOff>
    </xdr:to>
    <xdr:cxnSp macro="">
      <xdr:nvCxnSpPr>
        <xdr:cNvPr id="947" name="直線コネクタ 946"/>
        <xdr:cNvCxnSpPr/>
      </xdr:nvCxnSpPr>
      <xdr:spPr>
        <a:xfrm flipV="1">
          <a:off x="18656300" y="177869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9525</xdr:rowOff>
    </xdr:from>
    <xdr:ext cx="469900" cy="257810"/>
    <xdr:sp macro="" textlink="">
      <xdr:nvSpPr>
        <xdr:cNvPr id="948" name="n_1aveValue【公民館】&#10;一人当たり面積"/>
        <xdr:cNvSpPr txBox="1"/>
      </xdr:nvSpPr>
      <xdr:spPr>
        <a:xfrm>
          <a:off x="21075650" y="18183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3810</xdr:rowOff>
    </xdr:from>
    <xdr:ext cx="468630" cy="259080"/>
    <xdr:sp macro="" textlink="">
      <xdr:nvSpPr>
        <xdr:cNvPr id="949" name="n_2aveValue【公民館】&#10;一人当たり面積"/>
        <xdr:cNvSpPr txBox="1"/>
      </xdr:nvSpPr>
      <xdr:spPr>
        <a:xfrm>
          <a:off x="20199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15240</xdr:rowOff>
    </xdr:from>
    <xdr:ext cx="468630" cy="259080"/>
    <xdr:sp macro="" textlink="">
      <xdr:nvSpPr>
        <xdr:cNvPr id="950" name="n_3aveValue【公民館】&#10;一人当たり面積"/>
        <xdr:cNvSpPr txBox="1"/>
      </xdr:nvSpPr>
      <xdr:spPr>
        <a:xfrm>
          <a:off x="19310350" y="1818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32385</xdr:rowOff>
    </xdr:from>
    <xdr:ext cx="468630" cy="257810"/>
    <xdr:sp macro="" textlink="">
      <xdr:nvSpPr>
        <xdr:cNvPr id="951" name="n_4aveValue【公民館】&#10;一人当たり面積"/>
        <xdr:cNvSpPr txBox="1"/>
      </xdr:nvSpPr>
      <xdr:spPr>
        <a:xfrm>
          <a:off x="18421350" y="18206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166370</xdr:rowOff>
    </xdr:from>
    <xdr:ext cx="469900" cy="257810"/>
    <xdr:sp macro="" textlink="">
      <xdr:nvSpPr>
        <xdr:cNvPr id="952" name="n_1mainValue【公民館】&#10;一人当たり面積"/>
        <xdr:cNvSpPr txBox="1"/>
      </xdr:nvSpPr>
      <xdr:spPr>
        <a:xfrm>
          <a:off x="21075650" y="17482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12065</xdr:rowOff>
    </xdr:from>
    <xdr:ext cx="468630" cy="259080"/>
    <xdr:sp macro="" textlink="">
      <xdr:nvSpPr>
        <xdr:cNvPr id="953" name="n_2mainValue【公民館】&#10;一人当たり面積"/>
        <xdr:cNvSpPr txBox="1"/>
      </xdr:nvSpPr>
      <xdr:spPr>
        <a:xfrm>
          <a:off x="20199350" y="17499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23495</xdr:rowOff>
    </xdr:from>
    <xdr:ext cx="468630" cy="259080"/>
    <xdr:sp macro="" textlink="">
      <xdr:nvSpPr>
        <xdr:cNvPr id="954" name="n_3mainValue【公民館】&#10;一人当たり面積"/>
        <xdr:cNvSpPr txBox="1"/>
      </xdr:nvSpPr>
      <xdr:spPr>
        <a:xfrm>
          <a:off x="19310350" y="17511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74930</xdr:rowOff>
    </xdr:from>
    <xdr:ext cx="468630" cy="257810"/>
    <xdr:sp macro="" textlink="">
      <xdr:nvSpPr>
        <xdr:cNvPr id="955" name="n_4mainValue【公民館】&#10;一人当たり面積"/>
        <xdr:cNvSpPr txBox="1"/>
      </xdr:nvSpPr>
      <xdr:spPr>
        <a:xfrm>
          <a:off x="18421350" y="17562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た有形固定資産減価償却率は、施設全体としては低くなっているが、施設毎に見ると公営住宅、児童館において高い状態にある。両施設とも、一人当たり面積でも類似団体平均値を上回っている状態であり、施設の利用状況をふまえつつ、統合や除却を検討し数値の改善を図りたい。</a:t>
          </a:r>
          <a:endParaRPr kumimoji="1" lang="ja-JP" altLang="en-US" sz="1300">
            <a:latin typeface="ＭＳ Ｐゴシック"/>
            <a:ea typeface="ＭＳ Ｐゴシック"/>
          </a:endParaRPr>
        </a:p>
        <a:p>
          <a:r>
            <a:rPr kumimoji="1" lang="ja-JP" altLang="en-US" sz="1300">
              <a:latin typeface="ＭＳ Ｐゴシック"/>
              <a:ea typeface="ＭＳ Ｐゴシック"/>
            </a:rPr>
            <a:t>　一方で、港湾・漁港と認定こども園・幼稚園・保育所については有形固定資産減価償却率が特に低くなっており、それぞれ伊吹漁港の継続的な整備、平成30年度の観音寺中央幼稚園完成が主な要因として挙げられる。また、学校施設において有形固定資産減価償却率が顕著に低下しているが、これは豊浜小学校の新校舎完成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いずれの施設も、老朽化の度合いを勘案しつつ、適正な規模で維持管理していく必要がある。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3" name="テキスト ボックス 52"/>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78740</xdr:rowOff>
    </xdr:from>
    <xdr:to xmlns:xdr="http://schemas.openxmlformats.org/drawingml/2006/spreadsheetDrawing">
      <xdr:col>24</xdr:col>
      <xdr:colOff>62865</xdr:colOff>
      <xdr:row>41</xdr:row>
      <xdr:rowOff>57785</xdr:rowOff>
    </xdr:to>
    <xdr:cxnSp macro="">
      <xdr:nvCxnSpPr>
        <xdr:cNvPr id="55" name="直線コネクタ 54"/>
        <xdr:cNvCxnSpPr/>
      </xdr:nvCxnSpPr>
      <xdr:spPr>
        <a:xfrm flipV="1">
          <a:off x="4634865" y="590804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61595</xdr:rowOff>
    </xdr:from>
    <xdr:ext cx="405130" cy="259080"/>
    <xdr:sp macro="" textlink="">
      <xdr:nvSpPr>
        <xdr:cNvPr id="56" name="【図書館】&#10;有形固定資産減価償却率最小値テキスト"/>
        <xdr:cNvSpPr txBox="1"/>
      </xdr:nvSpPr>
      <xdr:spPr>
        <a:xfrm>
          <a:off x="4673600" y="709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57785</xdr:rowOff>
    </xdr:from>
    <xdr:to xmlns:xdr="http://schemas.openxmlformats.org/drawingml/2006/spreadsheetDrawing">
      <xdr:col>24</xdr:col>
      <xdr:colOff>152400</xdr:colOff>
      <xdr:row>41</xdr:row>
      <xdr:rowOff>57785</xdr:rowOff>
    </xdr:to>
    <xdr:cxnSp macro="">
      <xdr:nvCxnSpPr>
        <xdr:cNvPr id="57" name="直線コネクタ 56"/>
        <xdr:cNvCxnSpPr/>
      </xdr:nvCxnSpPr>
      <xdr:spPr>
        <a:xfrm>
          <a:off x="4546600" y="708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25400</xdr:rowOff>
    </xdr:from>
    <xdr:ext cx="405130" cy="259080"/>
    <xdr:sp macro="" textlink="">
      <xdr:nvSpPr>
        <xdr:cNvPr id="58" name="【図書館】&#10;有形固定資産減価償却率最大値テキスト"/>
        <xdr:cNvSpPr txBox="1"/>
      </xdr:nvSpPr>
      <xdr:spPr>
        <a:xfrm>
          <a:off x="4673600" y="568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78740</xdr:rowOff>
    </xdr:from>
    <xdr:to xmlns:xdr="http://schemas.openxmlformats.org/drawingml/2006/spreadsheetDrawing">
      <xdr:col>24</xdr:col>
      <xdr:colOff>152400</xdr:colOff>
      <xdr:row>34</xdr:row>
      <xdr:rowOff>78740</xdr:rowOff>
    </xdr:to>
    <xdr:cxnSp macro="">
      <xdr:nvCxnSpPr>
        <xdr:cNvPr id="59" name="直線コネクタ 58"/>
        <xdr:cNvCxnSpPr/>
      </xdr:nvCxnSpPr>
      <xdr:spPr>
        <a:xfrm>
          <a:off x="4546600" y="59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161290</xdr:rowOff>
    </xdr:from>
    <xdr:ext cx="405130" cy="259080"/>
    <xdr:sp macro="" textlink="">
      <xdr:nvSpPr>
        <xdr:cNvPr id="60" name="【図書館】&#10;有形固定資産減価償却率平均値テキスト"/>
        <xdr:cNvSpPr txBox="1"/>
      </xdr:nvSpPr>
      <xdr:spPr>
        <a:xfrm>
          <a:off x="4673600" y="6333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11430</xdr:rowOff>
    </xdr:from>
    <xdr:to xmlns:xdr="http://schemas.openxmlformats.org/drawingml/2006/spreadsheetDrawing">
      <xdr:col>24</xdr:col>
      <xdr:colOff>114300</xdr:colOff>
      <xdr:row>37</xdr:row>
      <xdr:rowOff>113030</xdr:rowOff>
    </xdr:to>
    <xdr:sp macro="" textlink="">
      <xdr:nvSpPr>
        <xdr:cNvPr id="61" name="フローチャート: 判断 60"/>
        <xdr:cNvSpPr/>
      </xdr:nvSpPr>
      <xdr:spPr>
        <a:xfrm>
          <a:off x="4584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75565</xdr:rowOff>
    </xdr:from>
    <xdr:to xmlns:xdr="http://schemas.openxmlformats.org/drawingml/2006/spreadsheetDrawing">
      <xdr:col>20</xdr:col>
      <xdr:colOff>38100</xdr:colOff>
      <xdr:row>38</xdr:row>
      <xdr:rowOff>6350</xdr:rowOff>
    </xdr:to>
    <xdr:sp macro="" textlink="">
      <xdr:nvSpPr>
        <xdr:cNvPr id="62" name="フローチャート: 判断 61"/>
        <xdr:cNvSpPr/>
      </xdr:nvSpPr>
      <xdr:spPr>
        <a:xfrm>
          <a:off x="3746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138430</xdr:rowOff>
    </xdr:to>
    <xdr:sp macro="" textlink="">
      <xdr:nvSpPr>
        <xdr:cNvPr id="63" name="フローチャート: 判断 62"/>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165100</xdr:rowOff>
    </xdr:from>
    <xdr:to xmlns:xdr="http://schemas.openxmlformats.org/drawingml/2006/spreadsheetDrawing">
      <xdr:col>10</xdr:col>
      <xdr:colOff>165100</xdr:colOff>
      <xdr:row>37</xdr:row>
      <xdr:rowOff>95250</xdr:rowOff>
    </xdr:to>
    <xdr:sp macro="" textlink="">
      <xdr:nvSpPr>
        <xdr:cNvPr id="64" name="フローチャート: 判断 63"/>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81280</xdr:rowOff>
    </xdr:to>
    <xdr:sp macro="" textlink="">
      <xdr:nvSpPr>
        <xdr:cNvPr id="65" name="フローチャート: 判断 64"/>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160020</xdr:rowOff>
    </xdr:from>
    <xdr:to xmlns:xdr="http://schemas.openxmlformats.org/drawingml/2006/spreadsheetDrawing">
      <xdr:col>24</xdr:col>
      <xdr:colOff>114300</xdr:colOff>
      <xdr:row>37</xdr:row>
      <xdr:rowOff>90170</xdr:rowOff>
    </xdr:to>
    <xdr:sp macro="" textlink="">
      <xdr:nvSpPr>
        <xdr:cNvPr id="71" name="楕円 70"/>
        <xdr:cNvSpPr/>
      </xdr:nvSpPr>
      <xdr:spPr>
        <a:xfrm>
          <a:off x="45847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11430</xdr:rowOff>
    </xdr:from>
    <xdr:ext cx="405130" cy="259080"/>
    <xdr:sp macro="" textlink="">
      <xdr:nvSpPr>
        <xdr:cNvPr id="72" name="【図書館】&#10;有形固定資産減価償却率該当値テキスト"/>
        <xdr:cNvSpPr txBox="1"/>
      </xdr:nvSpPr>
      <xdr:spPr>
        <a:xfrm>
          <a:off x="4673600"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98425</xdr:rowOff>
    </xdr:from>
    <xdr:to xmlns:xdr="http://schemas.openxmlformats.org/drawingml/2006/spreadsheetDrawing">
      <xdr:col>20</xdr:col>
      <xdr:colOff>38100</xdr:colOff>
      <xdr:row>37</xdr:row>
      <xdr:rowOff>29210</xdr:rowOff>
    </xdr:to>
    <xdr:sp macro="" textlink="">
      <xdr:nvSpPr>
        <xdr:cNvPr id="73" name="楕円 72"/>
        <xdr:cNvSpPr/>
      </xdr:nvSpPr>
      <xdr:spPr>
        <a:xfrm>
          <a:off x="3746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149225</xdr:rowOff>
    </xdr:from>
    <xdr:to xmlns:xdr="http://schemas.openxmlformats.org/drawingml/2006/spreadsheetDrawing">
      <xdr:col>24</xdr:col>
      <xdr:colOff>63500</xdr:colOff>
      <xdr:row>37</xdr:row>
      <xdr:rowOff>39370</xdr:rowOff>
    </xdr:to>
    <xdr:cxnSp macro="">
      <xdr:nvCxnSpPr>
        <xdr:cNvPr id="74" name="直線コネクタ 73"/>
        <xdr:cNvCxnSpPr/>
      </xdr:nvCxnSpPr>
      <xdr:spPr>
        <a:xfrm>
          <a:off x="3797300" y="632142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36830</xdr:rowOff>
    </xdr:from>
    <xdr:to xmlns:xdr="http://schemas.openxmlformats.org/drawingml/2006/spreadsheetDrawing">
      <xdr:col>15</xdr:col>
      <xdr:colOff>101600</xdr:colOff>
      <xdr:row>36</xdr:row>
      <xdr:rowOff>138430</xdr:rowOff>
    </xdr:to>
    <xdr:sp macro="" textlink="">
      <xdr:nvSpPr>
        <xdr:cNvPr id="75" name="楕円 74"/>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87630</xdr:rowOff>
    </xdr:from>
    <xdr:to xmlns:xdr="http://schemas.openxmlformats.org/drawingml/2006/spreadsheetDrawing">
      <xdr:col>19</xdr:col>
      <xdr:colOff>177800</xdr:colOff>
      <xdr:row>36</xdr:row>
      <xdr:rowOff>149225</xdr:rowOff>
    </xdr:to>
    <xdr:cxnSp macro="">
      <xdr:nvCxnSpPr>
        <xdr:cNvPr id="76" name="直線コネクタ 75"/>
        <xdr:cNvCxnSpPr/>
      </xdr:nvCxnSpPr>
      <xdr:spPr>
        <a:xfrm>
          <a:off x="2908300" y="62598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146685</xdr:rowOff>
    </xdr:from>
    <xdr:to xmlns:xdr="http://schemas.openxmlformats.org/drawingml/2006/spreadsheetDrawing">
      <xdr:col>10</xdr:col>
      <xdr:colOff>165100</xdr:colOff>
      <xdr:row>36</xdr:row>
      <xdr:rowOff>76835</xdr:rowOff>
    </xdr:to>
    <xdr:sp macro="" textlink="">
      <xdr:nvSpPr>
        <xdr:cNvPr id="77" name="楕円 76"/>
        <xdr:cNvSpPr/>
      </xdr:nvSpPr>
      <xdr:spPr>
        <a:xfrm>
          <a:off x="1968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26035</xdr:rowOff>
    </xdr:from>
    <xdr:to xmlns:xdr="http://schemas.openxmlformats.org/drawingml/2006/spreadsheetDrawing">
      <xdr:col>15</xdr:col>
      <xdr:colOff>50800</xdr:colOff>
      <xdr:row>36</xdr:row>
      <xdr:rowOff>87630</xdr:rowOff>
    </xdr:to>
    <xdr:cxnSp macro="">
      <xdr:nvCxnSpPr>
        <xdr:cNvPr id="78" name="直線コネクタ 77"/>
        <xdr:cNvCxnSpPr/>
      </xdr:nvCxnSpPr>
      <xdr:spPr>
        <a:xfrm>
          <a:off x="2019300" y="61982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85090</xdr:rowOff>
    </xdr:from>
    <xdr:to xmlns:xdr="http://schemas.openxmlformats.org/drawingml/2006/spreadsheetDrawing">
      <xdr:col>6</xdr:col>
      <xdr:colOff>38100</xdr:colOff>
      <xdr:row>36</xdr:row>
      <xdr:rowOff>15240</xdr:rowOff>
    </xdr:to>
    <xdr:sp macro="" textlink="">
      <xdr:nvSpPr>
        <xdr:cNvPr id="79" name="楕円 78"/>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135890</xdr:rowOff>
    </xdr:from>
    <xdr:to xmlns:xdr="http://schemas.openxmlformats.org/drawingml/2006/spreadsheetDrawing">
      <xdr:col>10</xdr:col>
      <xdr:colOff>114300</xdr:colOff>
      <xdr:row>36</xdr:row>
      <xdr:rowOff>26035</xdr:rowOff>
    </xdr:to>
    <xdr:cxnSp macro="">
      <xdr:nvCxnSpPr>
        <xdr:cNvPr id="80" name="直線コネクタ 79"/>
        <xdr:cNvCxnSpPr/>
      </xdr:nvCxnSpPr>
      <xdr:spPr>
        <a:xfrm>
          <a:off x="1130300" y="61366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168275</xdr:rowOff>
    </xdr:from>
    <xdr:ext cx="405130" cy="257810"/>
    <xdr:sp macro="" textlink="">
      <xdr:nvSpPr>
        <xdr:cNvPr id="81" name="n_1aveValue【図書館】&#10;有形固定資産減価償却率"/>
        <xdr:cNvSpPr txBox="1"/>
      </xdr:nvSpPr>
      <xdr:spPr>
        <a:xfrm>
          <a:off x="3582035" y="65119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129540</xdr:rowOff>
    </xdr:from>
    <xdr:ext cx="403860" cy="259080"/>
    <xdr:sp macro="" textlink="">
      <xdr:nvSpPr>
        <xdr:cNvPr id="82" name="n_2aveValue【図書館】&#10;有形固定資産減価償却率"/>
        <xdr:cNvSpPr txBox="1"/>
      </xdr:nvSpPr>
      <xdr:spPr>
        <a:xfrm>
          <a:off x="2705735" y="6473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86360</xdr:rowOff>
    </xdr:from>
    <xdr:ext cx="403860" cy="257810"/>
    <xdr:sp macro="" textlink="">
      <xdr:nvSpPr>
        <xdr:cNvPr id="83" name="n_3aveValue【図書館】&#10;有形固定資産減価償却率"/>
        <xdr:cNvSpPr txBox="1"/>
      </xdr:nvSpPr>
      <xdr:spPr>
        <a:xfrm>
          <a:off x="1816735" y="6430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72390</xdr:rowOff>
    </xdr:from>
    <xdr:ext cx="403860" cy="259080"/>
    <xdr:sp macro="" textlink="">
      <xdr:nvSpPr>
        <xdr:cNvPr id="84" name="n_4aveValue【図書館】&#10;有形固定資産減価償却率"/>
        <xdr:cNvSpPr txBox="1"/>
      </xdr:nvSpPr>
      <xdr:spPr>
        <a:xfrm>
          <a:off x="927735" y="6416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45085</xdr:rowOff>
    </xdr:from>
    <xdr:ext cx="405130" cy="258445"/>
    <xdr:sp macro="" textlink="">
      <xdr:nvSpPr>
        <xdr:cNvPr id="85" name="n_1mainValue【図書館】&#10;有形固定資産減価償却率"/>
        <xdr:cNvSpPr txBox="1"/>
      </xdr:nvSpPr>
      <xdr:spPr>
        <a:xfrm>
          <a:off x="3582035" y="6045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154940</xdr:rowOff>
    </xdr:from>
    <xdr:ext cx="403860" cy="257810"/>
    <xdr:sp macro="" textlink="">
      <xdr:nvSpPr>
        <xdr:cNvPr id="86" name="n_2mainValue【図書館】&#10;有形固定資産減価償却率"/>
        <xdr:cNvSpPr txBox="1"/>
      </xdr:nvSpPr>
      <xdr:spPr>
        <a:xfrm>
          <a:off x="2705735" y="598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93345</xdr:rowOff>
    </xdr:from>
    <xdr:ext cx="403860" cy="259080"/>
    <xdr:sp macro="" textlink="">
      <xdr:nvSpPr>
        <xdr:cNvPr id="87" name="n_3mainValue【図書館】&#10;有形固定資産減価償却率"/>
        <xdr:cNvSpPr txBox="1"/>
      </xdr:nvSpPr>
      <xdr:spPr>
        <a:xfrm>
          <a:off x="1816735" y="5922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31750</xdr:rowOff>
    </xdr:from>
    <xdr:ext cx="403860" cy="257810"/>
    <xdr:sp macro="" textlink="">
      <xdr:nvSpPr>
        <xdr:cNvPr id="88" name="n_4mainValue【図書館】&#10;有形固定資産減価償却率"/>
        <xdr:cNvSpPr txBox="1"/>
      </xdr:nvSpPr>
      <xdr:spPr>
        <a:xfrm>
          <a:off x="927735" y="5861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090" cy="257810"/>
    <xdr:sp macro="" textlink="">
      <xdr:nvSpPr>
        <xdr:cNvPr id="100" name="テキスト ボックス 99"/>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6090" cy="259080"/>
    <xdr:sp macro="" textlink="">
      <xdr:nvSpPr>
        <xdr:cNvPr id="102" name="テキスト ボックス 101"/>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6090" cy="257810"/>
    <xdr:sp macro="" textlink="">
      <xdr:nvSpPr>
        <xdr:cNvPr id="104" name="テキスト ボックス 103"/>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6090" cy="258445"/>
    <xdr:sp macro="" textlink="">
      <xdr:nvSpPr>
        <xdr:cNvPr id="106" name="テキスト ボックス 105"/>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6090" cy="259080"/>
    <xdr:sp macro="" textlink="">
      <xdr:nvSpPr>
        <xdr:cNvPr id="108" name="テキスト ボックス 107"/>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6090" cy="257810"/>
    <xdr:sp macro="" textlink="">
      <xdr:nvSpPr>
        <xdr:cNvPr id="110" name="テキスト ボックス 109"/>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2" name="テキスト ボックス 111"/>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2540</xdr:rowOff>
    </xdr:from>
    <xdr:to xmlns:xdr="http://schemas.openxmlformats.org/drawingml/2006/spreadsheetDrawing">
      <xdr:col>54</xdr:col>
      <xdr:colOff>189865</xdr:colOff>
      <xdr:row>41</xdr:row>
      <xdr:rowOff>116840</xdr:rowOff>
    </xdr:to>
    <xdr:cxnSp macro="">
      <xdr:nvCxnSpPr>
        <xdr:cNvPr id="114" name="直線コネクタ 113"/>
        <xdr:cNvCxnSpPr/>
      </xdr:nvCxnSpPr>
      <xdr:spPr>
        <a:xfrm flipV="1">
          <a:off x="10476865" y="566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120650</xdr:rowOff>
    </xdr:from>
    <xdr:ext cx="469900" cy="257810"/>
    <xdr:sp macro="" textlink="">
      <xdr:nvSpPr>
        <xdr:cNvPr id="115" name="【図書館】&#10;一人当たり面積最小値テキスト"/>
        <xdr:cNvSpPr txBox="1"/>
      </xdr:nvSpPr>
      <xdr:spPr>
        <a:xfrm>
          <a:off x="10515600" y="7150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116840</xdr:rowOff>
    </xdr:from>
    <xdr:to xmlns:xdr="http://schemas.openxmlformats.org/drawingml/2006/spreadsheetDrawing">
      <xdr:col>55</xdr:col>
      <xdr:colOff>88900</xdr:colOff>
      <xdr:row>41</xdr:row>
      <xdr:rowOff>116840</xdr:rowOff>
    </xdr:to>
    <xdr:cxnSp macro="">
      <xdr:nvCxnSpPr>
        <xdr:cNvPr id="116" name="直線コネクタ 115"/>
        <xdr:cNvCxnSpPr/>
      </xdr:nvCxnSpPr>
      <xdr:spPr>
        <a:xfrm>
          <a:off x="10388600" y="714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120650</xdr:rowOff>
    </xdr:from>
    <xdr:ext cx="469900" cy="257810"/>
    <xdr:sp macro="" textlink="">
      <xdr:nvSpPr>
        <xdr:cNvPr id="117" name="【図書館】&#10;一人当たり面積最大値テキスト"/>
        <xdr:cNvSpPr txBox="1"/>
      </xdr:nvSpPr>
      <xdr:spPr>
        <a:xfrm>
          <a:off x="10515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2540</xdr:rowOff>
    </xdr:from>
    <xdr:to xmlns:xdr="http://schemas.openxmlformats.org/drawingml/2006/spreadsheetDrawing">
      <xdr:col>55</xdr:col>
      <xdr:colOff>88900</xdr:colOff>
      <xdr:row>33</xdr:row>
      <xdr:rowOff>2540</xdr:rowOff>
    </xdr:to>
    <xdr:cxnSp macro="">
      <xdr:nvCxnSpPr>
        <xdr:cNvPr id="118" name="直線コネクタ 117"/>
        <xdr:cNvCxnSpPr/>
      </xdr:nvCxnSpPr>
      <xdr:spPr>
        <a:xfrm>
          <a:off x="10388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64770</xdr:rowOff>
    </xdr:from>
    <xdr:ext cx="469900" cy="257810"/>
    <xdr:sp macro="" textlink="">
      <xdr:nvSpPr>
        <xdr:cNvPr id="119" name="【図書館】&#10;一人当たり面積平均値テキスト"/>
        <xdr:cNvSpPr txBox="1"/>
      </xdr:nvSpPr>
      <xdr:spPr>
        <a:xfrm>
          <a:off x="10515600" y="6408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41910</xdr:rowOff>
    </xdr:from>
    <xdr:to xmlns:xdr="http://schemas.openxmlformats.org/drawingml/2006/spreadsheetDrawing">
      <xdr:col>55</xdr:col>
      <xdr:colOff>50800</xdr:colOff>
      <xdr:row>38</xdr:row>
      <xdr:rowOff>143510</xdr:rowOff>
    </xdr:to>
    <xdr:sp macro="" textlink="">
      <xdr:nvSpPr>
        <xdr:cNvPr id="120" name="フローチャート: 判断 119"/>
        <xdr:cNvSpPr/>
      </xdr:nvSpPr>
      <xdr:spPr>
        <a:xfrm>
          <a:off x="10426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99060</xdr:rowOff>
    </xdr:from>
    <xdr:to xmlns:xdr="http://schemas.openxmlformats.org/drawingml/2006/spreadsheetDrawing">
      <xdr:col>46</xdr:col>
      <xdr:colOff>38100</xdr:colOff>
      <xdr:row>38</xdr:row>
      <xdr:rowOff>29210</xdr:rowOff>
    </xdr:to>
    <xdr:sp macro="" textlink="">
      <xdr:nvSpPr>
        <xdr:cNvPr id="122" name="フローチャート: 判断 121"/>
        <xdr:cNvSpPr/>
      </xdr:nvSpPr>
      <xdr:spPr>
        <a:xfrm>
          <a:off x="8699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99060</xdr:rowOff>
    </xdr:from>
    <xdr:to xmlns:xdr="http://schemas.openxmlformats.org/drawingml/2006/spreadsheetDrawing">
      <xdr:col>41</xdr:col>
      <xdr:colOff>101600</xdr:colOff>
      <xdr:row>38</xdr:row>
      <xdr:rowOff>29210</xdr:rowOff>
    </xdr:to>
    <xdr:sp macro="" textlink="">
      <xdr:nvSpPr>
        <xdr:cNvPr id="123" name="フローチャート: 判断 122"/>
        <xdr:cNvSpPr/>
      </xdr:nvSpPr>
      <xdr:spPr>
        <a:xfrm>
          <a:off x="7810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66040</xdr:rowOff>
    </xdr:from>
    <xdr:to xmlns:xdr="http://schemas.openxmlformats.org/drawingml/2006/spreadsheetDrawing">
      <xdr:col>36</xdr:col>
      <xdr:colOff>165100</xdr:colOff>
      <xdr:row>37</xdr:row>
      <xdr:rowOff>167640</xdr:rowOff>
    </xdr:to>
    <xdr:sp macro="" textlink="">
      <xdr:nvSpPr>
        <xdr:cNvPr id="124" name="フローチャート: 判断 123"/>
        <xdr:cNvSpPr/>
      </xdr:nvSpPr>
      <xdr:spPr>
        <a:xfrm>
          <a:off x="6921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74930</xdr:rowOff>
    </xdr:from>
    <xdr:to xmlns:xdr="http://schemas.openxmlformats.org/drawingml/2006/spreadsheetDrawing">
      <xdr:col>55</xdr:col>
      <xdr:colOff>50800</xdr:colOff>
      <xdr:row>39</xdr:row>
      <xdr:rowOff>4445</xdr:rowOff>
    </xdr:to>
    <xdr:sp macro="" textlink="">
      <xdr:nvSpPr>
        <xdr:cNvPr id="130" name="楕円 129"/>
        <xdr:cNvSpPr/>
      </xdr:nvSpPr>
      <xdr:spPr>
        <a:xfrm>
          <a:off x="104267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52705</xdr:rowOff>
    </xdr:from>
    <xdr:ext cx="469900" cy="257810"/>
    <xdr:sp macro="" textlink="">
      <xdr:nvSpPr>
        <xdr:cNvPr id="131" name="【図書館】&#10;一人当たり面積該当値テキスト"/>
        <xdr:cNvSpPr txBox="1"/>
      </xdr:nvSpPr>
      <xdr:spPr>
        <a:xfrm>
          <a:off x="10515600" y="6567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90805</xdr:rowOff>
    </xdr:from>
    <xdr:to xmlns:xdr="http://schemas.openxmlformats.org/drawingml/2006/spreadsheetDrawing">
      <xdr:col>50</xdr:col>
      <xdr:colOff>165100</xdr:colOff>
      <xdr:row>39</xdr:row>
      <xdr:rowOff>20955</xdr:rowOff>
    </xdr:to>
    <xdr:sp macro="" textlink="">
      <xdr:nvSpPr>
        <xdr:cNvPr id="132" name="楕円 131"/>
        <xdr:cNvSpPr/>
      </xdr:nvSpPr>
      <xdr:spPr>
        <a:xfrm>
          <a:off x="9588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125095</xdr:rowOff>
    </xdr:from>
    <xdr:to xmlns:xdr="http://schemas.openxmlformats.org/drawingml/2006/spreadsheetDrawing">
      <xdr:col>55</xdr:col>
      <xdr:colOff>0</xdr:colOff>
      <xdr:row>38</xdr:row>
      <xdr:rowOff>141605</xdr:rowOff>
    </xdr:to>
    <xdr:cxnSp macro="">
      <xdr:nvCxnSpPr>
        <xdr:cNvPr id="133" name="直線コネクタ 132"/>
        <xdr:cNvCxnSpPr/>
      </xdr:nvCxnSpPr>
      <xdr:spPr>
        <a:xfrm flipV="1">
          <a:off x="9639300" y="66401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90805</xdr:rowOff>
    </xdr:from>
    <xdr:to xmlns:xdr="http://schemas.openxmlformats.org/drawingml/2006/spreadsheetDrawing">
      <xdr:col>46</xdr:col>
      <xdr:colOff>38100</xdr:colOff>
      <xdr:row>39</xdr:row>
      <xdr:rowOff>20955</xdr:rowOff>
    </xdr:to>
    <xdr:sp macro="" textlink="">
      <xdr:nvSpPr>
        <xdr:cNvPr id="134" name="楕円 133"/>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141605</xdr:rowOff>
    </xdr:from>
    <xdr:to xmlns:xdr="http://schemas.openxmlformats.org/drawingml/2006/spreadsheetDrawing">
      <xdr:col>50</xdr:col>
      <xdr:colOff>114300</xdr:colOff>
      <xdr:row>38</xdr:row>
      <xdr:rowOff>141605</xdr:rowOff>
    </xdr:to>
    <xdr:cxnSp macro="">
      <xdr:nvCxnSpPr>
        <xdr:cNvPr id="135" name="直線コネクタ 134"/>
        <xdr:cNvCxnSpPr/>
      </xdr:nvCxnSpPr>
      <xdr:spPr>
        <a:xfrm>
          <a:off x="8750300" y="6656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107315</xdr:rowOff>
    </xdr:from>
    <xdr:to xmlns:xdr="http://schemas.openxmlformats.org/drawingml/2006/spreadsheetDrawing">
      <xdr:col>41</xdr:col>
      <xdr:colOff>101600</xdr:colOff>
      <xdr:row>39</xdr:row>
      <xdr:rowOff>37465</xdr:rowOff>
    </xdr:to>
    <xdr:sp macro="" textlink="">
      <xdr:nvSpPr>
        <xdr:cNvPr id="136" name="楕円 135"/>
        <xdr:cNvSpPr/>
      </xdr:nvSpPr>
      <xdr:spPr>
        <a:xfrm>
          <a:off x="781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141605</xdr:rowOff>
    </xdr:from>
    <xdr:to xmlns:xdr="http://schemas.openxmlformats.org/drawingml/2006/spreadsheetDrawing">
      <xdr:col>45</xdr:col>
      <xdr:colOff>177800</xdr:colOff>
      <xdr:row>38</xdr:row>
      <xdr:rowOff>158115</xdr:rowOff>
    </xdr:to>
    <xdr:cxnSp macro="">
      <xdr:nvCxnSpPr>
        <xdr:cNvPr id="137" name="直線コネクタ 136"/>
        <xdr:cNvCxnSpPr/>
      </xdr:nvCxnSpPr>
      <xdr:spPr>
        <a:xfrm flipV="1">
          <a:off x="7861300" y="6656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107315</xdr:rowOff>
    </xdr:from>
    <xdr:to xmlns:xdr="http://schemas.openxmlformats.org/drawingml/2006/spreadsheetDrawing">
      <xdr:col>36</xdr:col>
      <xdr:colOff>165100</xdr:colOff>
      <xdr:row>39</xdr:row>
      <xdr:rowOff>37465</xdr:rowOff>
    </xdr:to>
    <xdr:sp macro="" textlink="">
      <xdr:nvSpPr>
        <xdr:cNvPr id="138" name="楕円 137"/>
        <xdr:cNvSpPr/>
      </xdr:nvSpPr>
      <xdr:spPr>
        <a:xfrm>
          <a:off x="692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158115</xdr:rowOff>
    </xdr:from>
    <xdr:to xmlns:xdr="http://schemas.openxmlformats.org/drawingml/2006/spreadsheetDrawing">
      <xdr:col>41</xdr:col>
      <xdr:colOff>50800</xdr:colOff>
      <xdr:row>38</xdr:row>
      <xdr:rowOff>158115</xdr:rowOff>
    </xdr:to>
    <xdr:cxnSp macro="">
      <xdr:nvCxnSpPr>
        <xdr:cNvPr id="139" name="直線コネクタ 138"/>
        <xdr:cNvCxnSpPr/>
      </xdr:nvCxnSpPr>
      <xdr:spPr>
        <a:xfrm>
          <a:off x="6972300" y="6673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29210</xdr:rowOff>
    </xdr:from>
    <xdr:ext cx="469900" cy="257810"/>
    <xdr:sp macro="" textlink="">
      <xdr:nvSpPr>
        <xdr:cNvPr id="140" name="n_1aveValue【図書館】&#10;一人当たり面積"/>
        <xdr:cNvSpPr txBox="1"/>
      </xdr:nvSpPr>
      <xdr:spPr>
        <a:xfrm>
          <a:off x="9391650" y="6201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45720</xdr:rowOff>
    </xdr:from>
    <xdr:ext cx="468630" cy="259080"/>
    <xdr:sp macro="" textlink="">
      <xdr:nvSpPr>
        <xdr:cNvPr id="141" name="n_2aveValue【図書館】&#10;一人当たり面積"/>
        <xdr:cNvSpPr txBox="1"/>
      </xdr:nvSpPr>
      <xdr:spPr>
        <a:xfrm>
          <a:off x="8515350" y="6217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45720</xdr:rowOff>
    </xdr:from>
    <xdr:ext cx="468630" cy="259080"/>
    <xdr:sp macro="" textlink="">
      <xdr:nvSpPr>
        <xdr:cNvPr id="142" name="n_3aveValue【図書館】&#10;一人当たり面積"/>
        <xdr:cNvSpPr txBox="1"/>
      </xdr:nvSpPr>
      <xdr:spPr>
        <a:xfrm>
          <a:off x="7626350" y="6217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12700</xdr:rowOff>
    </xdr:from>
    <xdr:ext cx="468630" cy="259080"/>
    <xdr:sp macro="" textlink="">
      <xdr:nvSpPr>
        <xdr:cNvPr id="143" name="n_4aveValue【図書館】&#10;一人当たり面積"/>
        <xdr:cNvSpPr txBox="1"/>
      </xdr:nvSpPr>
      <xdr:spPr>
        <a:xfrm>
          <a:off x="6737350" y="6184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12065</xdr:rowOff>
    </xdr:from>
    <xdr:ext cx="469900" cy="259080"/>
    <xdr:sp macro="" textlink="">
      <xdr:nvSpPr>
        <xdr:cNvPr id="144" name="n_1mainValue【図書館】&#10;一人当たり面積"/>
        <xdr:cNvSpPr txBox="1"/>
      </xdr:nvSpPr>
      <xdr:spPr>
        <a:xfrm>
          <a:off x="939165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12065</xdr:rowOff>
    </xdr:from>
    <xdr:ext cx="468630" cy="259080"/>
    <xdr:sp macro="" textlink="">
      <xdr:nvSpPr>
        <xdr:cNvPr id="145" name="n_2mainValue【図書館】&#10;一人当たり面積"/>
        <xdr:cNvSpPr txBox="1"/>
      </xdr:nvSpPr>
      <xdr:spPr>
        <a:xfrm>
          <a:off x="8515350" y="6698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29210</xdr:rowOff>
    </xdr:from>
    <xdr:ext cx="468630" cy="257810"/>
    <xdr:sp macro="" textlink="">
      <xdr:nvSpPr>
        <xdr:cNvPr id="146" name="n_3mainValue【図書館】&#10;一人当たり面積"/>
        <xdr:cNvSpPr txBox="1"/>
      </xdr:nvSpPr>
      <xdr:spPr>
        <a:xfrm>
          <a:off x="7626350" y="6715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29210</xdr:rowOff>
    </xdr:from>
    <xdr:ext cx="468630" cy="257810"/>
    <xdr:sp macro="" textlink="">
      <xdr:nvSpPr>
        <xdr:cNvPr id="147" name="n_4mainValue【図書館】&#10;一人当たり面積"/>
        <xdr:cNvSpPr txBox="1"/>
      </xdr:nvSpPr>
      <xdr:spPr>
        <a:xfrm>
          <a:off x="6737350" y="6715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60" name="テキスト ボックス 159"/>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4" name="テキスト ボックス 16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70" name="テキスト ボックス 169"/>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58</xdr:row>
      <xdr:rowOff>49530</xdr:rowOff>
    </xdr:from>
    <xdr:to xmlns:xdr="http://schemas.openxmlformats.org/drawingml/2006/spreadsheetDrawing">
      <xdr:col>24</xdr:col>
      <xdr:colOff>62865</xdr:colOff>
      <xdr:row>63</xdr:row>
      <xdr:rowOff>41910</xdr:rowOff>
    </xdr:to>
    <xdr:cxnSp macro="">
      <xdr:nvCxnSpPr>
        <xdr:cNvPr id="172" name="直線コネクタ 171"/>
        <xdr:cNvCxnSpPr/>
      </xdr:nvCxnSpPr>
      <xdr:spPr>
        <a:xfrm flipV="1">
          <a:off x="4634865" y="9993630"/>
          <a:ext cx="0" cy="849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45720</xdr:rowOff>
    </xdr:from>
    <xdr:ext cx="405130" cy="259080"/>
    <xdr:sp macro="" textlink="">
      <xdr:nvSpPr>
        <xdr:cNvPr id="173" name="【体育館・プール】&#10;有形固定資産減価償却率最小値テキスト"/>
        <xdr:cNvSpPr txBox="1"/>
      </xdr:nvSpPr>
      <xdr:spPr>
        <a:xfrm>
          <a:off x="4673600" y="10847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41910</xdr:rowOff>
    </xdr:from>
    <xdr:to xmlns:xdr="http://schemas.openxmlformats.org/drawingml/2006/spreadsheetDrawing">
      <xdr:col>24</xdr:col>
      <xdr:colOff>152400</xdr:colOff>
      <xdr:row>63</xdr:row>
      <xdr:rowOff>41910</xdr:rowOff>
    </xdr:to>
    <xdr:cxnSp macro="">
      <xdr:nvCxnSpPr>
        <xdr:cNvPr id="174" name="直線コネクタ 173"/>
        <xdr:cNvCxnSpPr/>
      </xdr:nvCxnSpPr>
      <xdr:spPr>
        <a:xfrm>
          <a:off x="4546600" y="1084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167640</xdr:rowOff>
    </xdr:from>
    <xdr:ext cx="405130" cy="257810"/>
    <xdr:sp macro="" textlink="">
      <xdr:nvSpPr>
        <xdr:cNvPr id="175" name="【体育館・プール】&#10;有形固定資産減価償却率最大値テキスト"/>
        <xdr:cNvSpPr txBox="1"/>
      </xdr:nvSpPr>
      <xdr:spPr>
        <a:xfrm>
          <a:off x="4673600" y="9768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49530</xdr:rowOff>
    </xdr:from>
    <xdr:to xmlns:xdr="http://schemas.openxmlformats.org/drawingml/2006/spreadsheetDrawing">
      <xdr:col>24</xdr:col>
      <xdr:colOff>152400</xdr:colOff>
      <xdr:row>58</xdr:row>
      <xdr:rowOff>49530</xdr:rowOff>
    </xdr:to>
    <xdr:cxnSp macro="">
      <xdr:nvCxnSpPr>
        <xdr:cNvPr id="176" name="直線コネクタ 175"/>
        <xdr:cNvCxnSpPr/>
      </xdr:nvCxnSpPr>
      <xdr:spPr>
        <a:xfrm>
          <a:off x="4546600" y="999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104775</xdr:rowOff>
    </xdr:from>
    <xdr:ext cx="405130" cy="259080"/>
    <xdr:sp macro="" textlink="">
      <xdr:nvSpPr>
        <xdr:cNvPr id="177" name="【体育館・プール】&#10;有形固定資産減価償却率平均値テキスト"/>
        <xdr:cNvSpPr txBox="1"/>
      </xdr:nvSpPr>
      <xdr:spPr>
        <a:xfrm>
          <a:off x="4673600" y="10391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126365</xdr:rowOff>
    </xdr:from>
    <xdr:to xmlns:xdr="http://schemas.openxmlformats.org/drawingml/2006/spreadsheetDrawing">
      <xdr:col>24</xdr:col>
      <xdr:colOff>114300</xdr:colOff>
      <xdr:row>61</xdr:row>
      <xdr:rowOff>56515</xdr:rowOff>
    </xdr:to>
    <xdr:sp macro="" textlink="">
      <xdr:nvSpPr>
        <xdr:cNvPr id="178" name="フローチャート: 判断 177"/>
        <xdr:cNvSpPr/>
      </xdr:nvSpPr>
      <xdr:spPr>
        <a:xfrm>
          <a:off x="45847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124460</xdr:rowOff>
    </xdr:from>
    <xdr:to xmlns:xdr="http://schemas.openxmlformats.org/drawingml/2006/spreadsheetDrawing">
      <xdr:col>20</xdr:col>
      <xdr:colOff>38100</xdr:colOff>
      <xdr:row>60</xdr:row>
      <xdr:rowOff>54610</xdr:rowOff>
    </xdr:to>
    <xdr:sp macro="" textlink="">
      <xdr:nvSpPr>
        <xdr:cNvPr id="179" name="フローチャート: 判断 178"/>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95885</xdr:rowOff>
    </xdr:from>
    <xdr:to xmlns:xdr="http://schemas.openxmlformats.org/drawingml/2006/spreadsheetDrawing">
      <xdr:col>15</xdr:col>
      <xdr:colOff>101600</xdr:colOff>
      <xdr:row>60</xdr:row>
      <xdr:rowOff>26035</xdr:rowOff>
    </xdr:to>
    <xdr:sp macro="" textlink="">
      <xdr:nvSpPr>
        <xdr:cNvPr id="180" name="フローチャート: 判断 179"/>
        <xdr:cNvSpPr/>
      </xdr:nvSpPr>
      <xdr:spPr>
        <a:xfrm>
          <a:off x="2857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67310</xdr:rowOff>
    </xdr:from>
    <xdr:to xmlns:xdr="http://schemas.openxmlformats.org/drawingml/2006/spreadsheetDrawing">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67310</xdr:rowOff>
    </xdr:from>
    <xdr:to xmlns:xdr="http://schemas.openxmlformats.org/drawingml/2006/spreadsheetDrawing">
      <xdr:col>6</xdr:col>
      <xdr:colOff>38100</xdr:colOff>
      <xdr:row>59</xdr:row>
      <xdr:rowOff>168910</xdr:rowOff>
    </xdr:to>
    <xdr:sp macro="" textlink="">
      <xdr:nvSpPr>
        <xdr:cNvPr id="182" name="フローチャート: 判断 181"/>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170180</xdr:rowOff>
    </xdr:from>
    <xdr:to xmlns:xdr="http://schemas.openxmlformats.org/drawingml/2006/spreadsheetDrawing">
      <xdr:col>24</xdr:col>
      <xdr:colOff>114300</xdr:colOff>
      <xdr:row>58</xdr:row>
      <xdr:rowOff>100330</xdr:rowOff>
    </xdr:to>
    <xdr:sp macro="" textlink="">
      <xdr:nvSpPr>
        <xdr:cNvPr id="188" name="楕円 187"/>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123190</xdr:rowOff>
    </xdr:from>
    <xdr:ext cx="405130" cy="257810"/>
    <xdr:sp macro="" textlink="">
      <xdr:nvSpPr>
        <xdr:cNvPr id="189" name="【体育館・プール】&#10;有形固定資産減価償却率該当値テキスト"/>
        <xdr:cNvSpPr txBox="1"/>
      </xdr:nvSpPr>
      <xdr:spPr>
        <a:xfrm>
          <a:off x="4673600" y="9895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130175</xdr:rowOff>
    </xdr:from>
    <xdr:to xmlns:xdr="http://schemas.openxmlformats.org/drawingml/2006/spreadsheetDrawing">
      <xdr:col>20</xdr:col>
      <xdr:colOff>38100</xdr:colOff>
      <xdr:row>58</xdr:row>
      <xdr:rowOff>60325</xdr:rowOff>
    </xdr:to>
    <xdr:sp macro="" textlink="">
      <xdr:nvSpPr>
        <xdr:cNvPr id="190" name="楕円 189"/>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9525</xdr:rowOff>
    </xdr:from>
    <xdr:to xmlns:xdr="http://schemas.openxmlformats.org/drawingml/2006/spreadsheetDrawing">
      <xdr:col>24</xdr:col>
      <xdr:colOff>63500</xdr:colOff>
      <xdr:row>58</xdr:row>
      <xdr:rowOff>49530</xdr:rowOff>
    </xdr:to>
    <xdr:cxnSp macro="">
      <xdr:nvCxnSpPr>
        <xdr:cNvPr id="191" name="直線コネクタ 190"/>
        <xdr:cNvCxnSpPr/>
      </xdr:nvCxnSpPr>
      <xdr:spPr>
        <a:xfrm>
          <a:off x="3797300" y="99536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113030</xdr:rowOff>
    </xdr:from>
    <xdr:to xmlns:xdr="http://schemas.openxmlformats.org/drawingml/2006/spreadsheetDrawing">
      <xdr:col>15</xdr:col>
      <xdr:colOff>101600</xdr:colOff>
      <xdr:row>58</xdr:row>
      <xdr:rowOff>43180</xdr:rowOff>
    </xdr:to>
    <xdr:sp macro="" textlink="">
      <xdr:nvSpPr>
        <xdr:cNvPr id="192" name="楕円 191"/>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163830</xdr:rowOff>
    </xdr:from>
    <xdr:to xmlns:xdr="http://schemas.openxmlformats.org/drawingml/2006/spreadsheetDrawing">
      <xdr:col>19</xdr:col>
      <xdr:colOff>177800</xdr:colOff>
      <xdr:row>58</xdr:row>
      <xdr:rowOff>9525</xdr:rowOff>
    </xdr:to>
    <xdr:cxnSp macro="">
      <xdr:nvCxnSpPr>
        <xdr:cNvPr id="193" name="直線コネクタ 192"/>
        <xdr:cNvCxnSpPr/>
      </xdr:nvCxnSpPr>
      <xdr:spPr>
        <a:xfrm>
          <a:off x="2908300" y="9936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113030</xdr:rowOff>
    </xdr:from>
    <xdr:to xmlns:xdr="http://schemas.openxmlformats.org/drawingml/2006/spreadsheetDrawing">
      <xdr:col>10</xdr:col>
      <xdr:colOff>165100</xdr:colOff>
      <xdr:row>58</xdr:row>
      <xdr:rowOff>43180</xdr:rowOff>
    </xdr:to>
    <xdr:sp macro="" textlink="">
      <xdr:nvSpPr>
        <xdr:cNvPr id="194" name="楕円 193"/>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163830</xdr:rowOff>
    </xdr:from>
    <xdr:to xmlns:xdr="http://schemas.openxmlformats.org/drawingml/2006/spreadsheetDrawing">
      <xdr:col>15</xdr:col>
      <xdr:colOff>50800</xdr:colOff>
      <xdr:row>57</xdr:row>
      <xdr:rowOff>163830</xdr:rowOff>
    </xdr:to>
    <xdr:cxnSp macro="">
      <xdr:nvCxnSpPr>
        <xdr:cNvPr id="195" name="直線コネクタ 194"/>
        <xdr:cNvCxnSpPr/>
      </xdr:nvCxnSpPr>
      <xdr:spPr>
        <a:xfrm>
          <a:off x="2019300" y="9936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635</xdr:rowOff>
    </xdr:from>
    <xdr:to xmlns:xdr="http://schemas.openxmlformats.org/drawingml/2006/spreadsheetDrawing">
      <xdr:col>6</xdr:col>
      <xdr:colOff>38100</xdr:colOff>
      <xdr:row>56</xdr:row>
      <xdr:rowOff>102235</xdr:rowOff>
    </xdr:to>
    <xdr:sp macro="" textlink="">
      <xdr:nvSpPr>
        <xdr:cNvPr id="196" name="楕円 195"/>
        <xdr:cNvSpPr/>
      </xdr:nvSpPr>
      <xdr:spPr>
        <a:xfrm>
          <a:off x="1079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52070</xdr:rowOff>
    </xdr:from>
    <xdr:to xmlns:xdr="http://schemas.openxmlformats.org/drawingml/2006/spreadsheetDrawing">
      <xdr:col>10</xdr:col>
      <xdr:colOff>114300</xdr:colOff>
      <xdr:row>57</xdr:row>
      <xdr:rowOff>163830</xdr:rowOff>
    </xdr:to>
    <xdr:cxnSp macro="">
      <xdr:nvCxnSpPr>
        <xdr:cNvPr id="197" name="直線コネクタ 196"/>
        <xdr:cNvCxnSpPr/>
      </xdr:nvCxnSpPr>
      <xdr:spPr>
        <a:xfrm>
          <a:off x="1130300" y="965327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45720</xdr:rowOff>
    </xdr:from>
    <xdr:ext cx="405130" cy="259080"/>
    <xdr:sp macro="" textlink="">
      <xdr:nvSpPr>
        <xdr:cNvPr id="198" name="n_1aveValue【体育館・プール】&#10;有形固定資産減価償却率"/>
        <xdr:cNvSpPr txBox="1"/>
      </xdr:nvSpPr>
      <xdr:spPr>
        <a:xfrm>
          <a:off x="3582035" y="10332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17780</xdr:rowOff>
    </xdr:from>
    <xdr:ext cx="403860" cy="257810"/>
    <xdr:sp macro="" textlink="">
      <xdr:nvSpPr>
        <xdr:cNvPr id="199" name="n_2aveValue【体育館・プール】&#10;有形固定資産減価償却率"/>
        <xdr:cNvSpPr txBox="1"/>
      </xdr:nvSpPr>
      <xdr:spPr>
        <a:xfrm>
          <a:off x="2705735" y="10304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160020</xdr:rowOff>
    </xdr:from>
    <xdr:ext cx="403860" cy="259080"/>
    <xdr:sp macro="" textlink="">
      <xdr:nvSpPr>
        <xdr:cNvPr id="200" name="n_3aveValue【体育館・プール】&#10;有形固定資産減価償却率"/>
        <xdr:cNvSpPr txBox="1"/>
      </xdr:nvSpPr>
      <xdr:spPr>
        <a:xfrm>
          <a:off x="1816735" y="10275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160020</xdr:rowOff>
    </xdr:from>
    <xdr:ext cx="403860" cy="259080"/>
    <xdr:sp macro="" textlink="">
      <xdr:nvSpPr>
        <xdr:cNvPr id="201" name="n_4aveValue【体育館・プール】&#10;有形固定資産減価償却率"/>
        <xdr:cNvSpPr txBox="1"/>
      </xdr:nvSpPr>
      <xdr:spPr>
        <a:xfrm>
          <a:off x="927735" y="10275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76835</xdr:rowOff>
    </xdr:from>
    <xdr:ext cx="405130" cy="257810"/>
    <xdr:sp macro="" textlink="">
      <xdr:nvSpPr>
        <xdr:cNvPr id="202" name="n_1mainValue【体育館・プール】&#10;有形固定資産減価償却率"/>
        <xdr:cNvSpPr txBox="1"/>
      </xdr:nvSpPr>
      <xdr:spPr>
        <a:xfrm>
          <a:off x="3582035" y="9678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59690</xdr:rowOff>
    </xdr:from>
    <xdr:ext cx="403860" cy="259080"/>
    <xdr:sp macro="" textlink="">
      <xdr:nvSpPr>
        <xdr:cNvPr id="203" name="n_2mainValue【体育館・プール】&#10;有形固定資産減価償却率"/>
        <xdr:cNvSpPr txBox="1"/>
      </xdr:nvSpPr>
      <xdr:spPr>
        <a:xfrm>
          <a:off x="2705735" y="9660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59690</xdr:rowOff>
    </xdr:from>
    <xdr:ext cx="403860" cy="259080"/>
    <xdr:sp macro="" textlink="">
      <xdr:nvSpPr>
        <xdr:cNvPr id="204" name="n_3mainValue【体育館・プール】&#10;有形固定資産減価償却率"/>
        <xdr:cNvSpPr txBox="1"/>
      </xdr:nvSpPr>
      <xdr:spPr>
        <a:xfrm>
          <a:off x="1816735" y="9660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54</xdr:row>
      <xdr:rowOff>118745</xdr:rowOff>
    </xdr:from>
    <xdr:ext cx="403860" cy="259080"/>
    <xdr:sp macro="" textlink="">
      <xdr:nvSpPr>
        <xdr:cNvPr id="205" name="n_4mainValue【体育館・プール】&#10;有形固定資産減価償却率"/>
        <xdr:cNvSpPr txBox="1"/>
      </xdr:nvSpPr>
      <xdr:spPr>
        <a:xfrm>
          <a:off x="927735" y="9377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65</xdr:row>
      <xdr:rowOff>143510</xdr:rowOff>
    </xdr:from>
    <xdr:ext cx="466090" cy="257810"/>
    <xdr:sp macro="" textlink="">
      <xdr:nvSpPr>
        <xdr:cNvPr id="216" name="テキスト ボックス 215"/>
        <xdr:cNvSpPr txBox="1"/>
      </xdr:nvSpPr>
      <xdr:spPr>
        <a:xfrm>
          <a:off x="6136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7" name="直線コネクタ 21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090" cy="257810"/>
    <xdr:sp macro="" textlink="">
      <xdr:nvSpPr>
        <xdr:cNvPr id="218" name="テキスト ボックス 217"/>
        <xdr:cNvSpPr txBox="1"/>
      </xdr:nvSpPr>
      <xdr:spPr>
        <a:xfrm>
          <a:off x="6136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9" name="直線コネクタ 21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090" cy="257810"/>
    <xdr:sp macro="" textlink="">
      <xdr:nvSpPr>
        <xdr:cNvPr id="220" name="テキスト ボックス 219"/>
        <xdr:cNvSpPr txBox="1"/>
      </xdr:nvSpPr>
      <xdr:spPr>
        <a:xfrm>
          <a:off x="6136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1" name="直線コネクタ 22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090" cy="257810"/>
    <xdr:sp macro="" textlink="">
      <xdr:nvSpPr>
        <xdr:cNvPr id="222" name="テキスト ボックス 221"/>
        <xdr:cNvSpPr txBox="1"/>
      </xdr:nvSpPr>
      <xdr:spPr>
        <a:xfrm>
          <a:off x="6136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3" name="直線コネクタ 22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090" cy="257810"/>
    <xdr:sp macro="" textlink="">
      <xdr:nvSpPr>
        <xdr:cNvPr id="224" name="テキスト ボックス 223"/>
        <xdr:cNvSpPr txBox="1"/>
      </xdr:nvSpPr>
      <xdr:spPr>
        <a:xfrm>
          <a:off x="6136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26" name="テキスト ボックス 22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167005</xdr:rowOff>
    </xdr:from>
    <xdr:to xmlns:xdr="http://schemas.openxmlformats.org/drawingml/2006/spreadsheetDrawing">
      <xdr:col>54</xdr:col>
      <xdr:colOff>189865</xdr:colOff>
      <xdr:row>63</xdr:row>
      <xdr:rowOff>130175</xdr:rowOff>
    </xdr:to>
    <xdr:cxnSp macro="">
      <xdr:nvCxnSpPr>
        <xdr:cNvPr id="228" name="直線コネクタ 227"/>
        <xdr:cNvCxnSpPr/>
      </xdr:nvCxnSpPr>
      <xdr:spPr>
        <a:xfrm flipV="1">
          <a:off x="10476865" y="959675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133985</xdr:rowOff>
    </xdr:from>
    <xdr:ext cx="469900" cy="257810"/>
    <xdr:sp macro="" textlink="">
      <xdr:nvSpPr>
        <xdr:cNvPr id="229" name="【体育館・プール】&#10;一人当たり面積最小値テキスト"/>
        <xdr:cNvSpPr txBox="1"/>
      </xdr:nvSpPr>
      <xdr:spPr>
        <a:xfrm>
          <a:off x="10515600" y="109353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130175</xdr:rowOff>
    </xdr:from>
    <xdr:to xmlns:xdr="http://schemas.openxmlformats.org/drawingml/2006/spreadsheetDrawing">
      <xdr:col>55</xdr:col>
      <xdr:colOff>88900</xdr:colOff>
      <xdr:row>63</xdr:row>
      <xdr:rowOff>130175</xdr:rowOff>
    </xdr:to>
    <xdr:cxnSp macro="">
      <xdr:nvCxnSpPr>
        <xdr:cNvPr id="230" name="直線コネクタ 229"/>
        <xdr:cNvCxnSpPr/>
      </xdr:nvCxnSpPr>
      <xdr:spPr>
        <a:xfrm>
          <a:off x="10388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113665</xdr:rowOff>
    </xdr:from>
    <xdr:ext cx="469900" cy="258445"/>
    <xdr:sp macro="" textlink="">
      <xdr:nvSpPr>
        <xdr:cNvPr id="231" name="【体育館・プール】&#10;一人当たり面積最大値テキスト"/>
        <xdr:cNvSpPr txBox="1"/>
      </xdr:nvSpPr>
      <xdr:spPr>
        <a:xfrm>
          <a:off x="10515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167005</xdr:rowOff>
    </xdr:from>
    <xdr:to xmlns:xdr="http://schemas.openxmlformats.org/drawingml/2006/spreadsheetDrawing">
      <xdr:col>55</xdr:col>
      <xdr:colOff>88900</xdr:colOff>
      <xdr:row>55</xdr:row>
      <xdr:rowOff>167005</xdr:rowOff>
    </xdr:to>
    <xdr:cxnSp macro="">
      <xdr:nvCxnSpPr>
        <xdr:cNvPr id="232" name="直線コネクタ 231"/>
        <xdr:cNvCxnSpPr/>
      </xdr:nvCxnSpPr>
      <xdr:spPr>
        <a:xfrm>
          <a:off x="10388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156210</xdr:rowOff>
    </xdr:from>
    <xdr:ext cx="469900" cy="257810"/>
    <xdr:sp macro="" textlink="">
      <xdr:nvSpPr>
        <xdr:cNvPr id="233" name="【体育館・プール】&#10;一人当たり面積平均値テキスト"/>
        <xdr:cNvSpPr txBox="1"/>
      </xdr:nvSpPr>
      <xdr:spPr>
        <a:xfrm>
          <a:off x="10515600" y="104432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6350</xdr:rowOff>
    </xdr:from>
    <xdr:to xmlns:xdr="http://schemas.openxmlformats.org/drawingml/2006/spreadsheetDrawing">
      <xdr:col>55</xdr:col>
      <xdr:colOff>50800</xdr:colOff>
      <xdr:row>61</xdr:row>
      <xdr:rowOff>107950</xdr:rowOff>
    </xdr:to>
    <xdr:sp macro="" textlink="">
      <xdr:nvSpPr>
        <xdr:cNvPr id="234" name="フローチャート: 判断 233"/>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132080</xdr:rowOff>
    </xdr:from>
    <xdr:to xmlns:xdr="http://schemas.openxmlformats.org/drawingml/2006/spreadsheetDrawing">
      <xdr:col>50</xdr:col>
      <xdr:colOff>165100</xdr:colOff>
      <xdr:row>61</xdr:row>
      <xdr:rowOff>62230</xdr:rowOff>
    </xdr:to>
    <xdr:sp macro="" textlink="">
      <xdr:nvSpPr>
        <xdr:cNvPr id="235" name="フローチャート: 判断 234"/>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136525</xdr:rowOff>
    </xdr:from>
    <xdr:to xmlns:xdr="http://schemas.openxmlformats.org/drawingml/2006/spreadsheetDrawing">
      <xdr:col>46</xdr:col>
      <xdr:colOff>38100</xdr:colOff>
      <xdr:row>61</xdr:row>
      <xdr:rowOff>66675</xdr:rowOff>
    </xdr:to>
    <xdr:sp macro="" textlink="">
      <xdr:nvSpPr>
        <xdr:cNvPr id="236" name="フローチャート: 判断 235"/>
        <xdr:cNvSpPr/>
      </xdr:nvSpPr>
      <xdr:spPr>
        <a:xfrm>
          <a:off x="8699500" y="104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136525</xdr:rowOff>
    </xdr:from>
    <xdr:to xmlns:xdr="http://schemas.openxmlformats.org/drawingml/2006/spreadsheetDrawing">
      <xdr:col>41</xdr:col>
      <xdr:colOff>101600</xdr:colOff>
      <xdr:row>61</xdr:row>
      <xdr:rowOff>66675</xdr:rowOff>
    </xdr:to>
    <xdr:sp macro="" textlink="">
      <xdr:nvSpPr>
        <xdr:cNvPr id="237" name="フローチャート: 判断 236"/>
        <xdr:cNvSpPr/>
      </xdr:nvSpPr>
      <xdr:spPr>
        <a:xfrm>
          <a:off x="7810500" y="104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33655</xdr:rowOff>
    </xdr:from>
    <xdr:to xmlns:xdr="http://schemas.openxmlformats.org/drawingml/2006/spreadsheetDrawing">
      <xdr:col>36</xdr:col>
      <xdr:colOff>165100</xdr:colOff>
      <xdr:row>61</xdr:row>
      <xdr:rowOff>135255</xdr:rowOff>
    </xdr:to>
    <xdr:sp macro="" textlink="">
      <xdr:nvSpPr>
        <xdr:cNvPr id="238" name="フローチャート: 判断 237"/>
        <xdr:cNvSpPr/>
      </xdr:nvSpPr>
      <xdr:spPr>
        <a:xfrm>
          <a:off x="6921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134620</xdr:rowOff>
    </xdr:from>
    <xdr:to xmlns:xdr="http://schemas.openxmlformats.org/drawingml/2006/spreadsheetDrawing">
      <xdr:col>55</xdr:col>
      <xdr:colOff>50800</xdr:colOff>
      <xdr:row>60</xdr:row>
      <xdr:rowOff>64770</xdr:rowOff>
    </xdr:to>
    <xdr:sp macro="" textlink="">
      <xdr:nvSpPr>
        <xdr:cNvPr id="244" name="楕円 243"/>
        <xdr:cNvSpPr/>
      </xdr:nvSpPr>
      <xdr:spPr>
        <a:xfrm>
          <a:off x="10426700" y="10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157480</xdr:rowOff>
    </xdr:from>
    <xdr:ext cx="469900" cy="257810"/>
    <xdr:sp macro="" textlink="">
      <xdr:nvSpPr>
        <xdr:cNvPr id="245" name="【体育館・プール】&#10;一人当たり面積該当値テキスト"/>
        <xdr:cNvSpPr txBox="1"/>
      </xdr:nvSpPr>
      <xdr:spPr>
        <a:xfrm>
          <a:off x="10515600" y="10101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147955</xdr:rowOff>
    </xdr:from>
    <xdr:to xmlns:xdr="http://schemas.openxmlformats.org/drawingml/2006/spreadsheetDrawing">
      <xdr:col>50</xdr:col>
      <xdr:colOff>165100</xdr:colOff>
      <xdr:row>60</xdr:row>
      <xdr:rowOff>78105</xdr:rowOff>
    </xdr:to>
    <xdr:sp macro="" textlink="">
      <xdr:nvSpPr>
        <xdr:cNvPr id="246" name="楕円 245"/>
        <xdr:cNvSpPr/>
      </xdr:nvSpPr>
      <xdr:spPr>
        <a:xfrm>
          <a:off x="95885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13970</xdr:rowOff>
    </xdr:from>
    <xdr:to xmlns:xdr="http://schemas.openxmlformats.org/drawingml/2006/spreadsheetDrawing">
      <xdr:col>55</xdr:col>
      <xdr:colOff>0</xdr:colOff>
      <xdr:row>60</xdr:row>
      <xdr:rowOff>27305</xdr:rowOff>
    </xdr:to>
    <xdr:cxnSp macro="">
      <xdr:nvCxnSpPr>
        <xdr:cNvPr id="247" name="直線コネクタ 246"/>
        <xdr:cNvCxnSpPr/>
      </xdr:nvCxnSpPr>
      <xdr:spPr>
        <a:xfrm flipV="1">
          <a:off x="9639300" y="103009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161925</xdr:rowOff>
    </xdr:from>
    <xdr:to xmlns:xdr="http://schemas.openxmlformats.org/drawingml/2006/spreadsheetDrawing">
      <xdr:col>46</xdr:col>
      <xdr:colOff>38100</xdr:colOff>
      <xdr:row>60</xdr:row>
      <xdr:rowOff>92075</xdr:rowOff>
    </xdr:to>
    <xdr:sp macro="" textlink="">
      <xdr:nvSpPr>
        <xdr:cNvPr id="248" name="楕円 247"/>
        <xdr:cNvSpPr/>
      </xdr:nvSpPr>
      <xdr:spPr>
        <a:xfrm>
          <a:off x="86995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27305</xdr:rowOff>
    </xdr:from>
    <xdr:to xmlns:xdr="http://schemas.openxmlformats.org/drawingml/2006/spreadsheetDrawing">
      <xdr:col>50</xdr:col>
      <xdr:colOff>114300</xdr:colOff>
      <xdr:row>60</xdr:row>
      <xdr:rowOff>41275</xdr:rowOff>
    </xdr:to>
    <xdr:cxnSp macro="">
      <xdr:nvCxnSpPr>
        <xdr:cNvPr id="249" name="直線コネクタ 248"/>
        <xdr:cNvCxnSpPr/>
      </xdr:nvCxnSpPr>
      <xdr:spPr>
        <a:xfrm flipV="1">
          <a:off x="8750300" y="103143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170815</xdr:rowOff>
    </xdr:from>
    <xdr:to xmlns:xdr="http://schemas.openxmlformats.org/drawingml/2006/spreadsheetDrawing">
      <xdr:col>41</xdr:col>
      <xdr:colOff>101600</xdr:colOff>
      <xdr:row>60</xdr:row>
      <xdr:rowOff>100965</xdr:rowOff>
    </xdr:to>
    <xdr:sp macro="" textlink="">
      <xdr:nvSpPr>
        <xdr:cNvPr id="250" name="楕円 249"/>
        <xdr:cNvSpPr/>
      </xdr:nvSpPr>
      <xdr:spPr>
        <a:xfrm>
          <a:off x="781050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41275</xdr:rowOff>
    </xdr:from>
    <xdr:to xmlns:xdr="http://schemas.openxmlformats.org/drawingml/2006/spreadsheetDrawing">
      <xdr:col>45</xdr:col>
      <xdr:colOff>177800</xdr:colOff>
      <xdr:row>60</xdr:row>
      <xdr:rowOff>50165</xdr:rowOff>
    </xdr:to>
    <xdr:cxnSp macro="">
      <xdr:nvCxnSpPr>
        <xdr:cNvPr id="251" name="直線コネクタ 250"/>
        <xdr:cNvCxnSpPr/>
      </xdr:nvCxnSpPr>
      <xdr:spPr>
        <a:xfrm flipV="1">
          <a:off x="7861300" y="103282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109220</xdr:rowOff>
    </xdr:from>
    <xdr:to xmlns:xdr="http://schemas.openxmlformats.org/drawingml/2006/spreadsheetDrawing">
      <xdr:col>36</xdr:col>
      <xdr:colOff>165100</xdr:colOff>
      <xdr:row>63</xdr:row>
      <xdr:rowOff>39370</xdr:rowOff>
    </xdr:to>
    <xdr:sp macro="" textlink="">
      <xdr:nvSpPr>
        <xdr:cNvPr id="252" name="楕円 251"/>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50165</xdr:rowOff>
    </xdr:from>
    <xdr:to xmlns:xdr="http://schemas.openxmlformats.org/drawingml/2006/spreadsheetDrawing">
      <xdr:col>41</xdr:col>
      <xdr:colOff>50800</xdr:colOff>
      <xdr:row>62</xdr:row>
      <xdr:rowOff>160020</xdr:rowOff>
    </xdr:to>
    <xdr:cxnSp macro="">
      <xdr:nvCxnSpPr>
        <xdr:cNvPr id="253" name="直線コネクタ 252"/>
        <xdr:cNvCxnSpPr/>
      </xdr:nvCxnSpPr>
      <xdr:spPr>
        <a:xfrm flipV="1">
          <a:off x="6972300" y="10337165"/>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53340</xdr:rowOff>
    </xdr:from>
    <xdr:ext cx="469900" cy="257810"/>
    <xdr:sp macro="" textlink="">
      <xdr:nvSpPr>
        <xdr:cNvPr id="254" name="n_1aveValue【体育館・プール】&#10;一人当たり面積"/>
        <xdr:cNvSpPr txBox="1"/>
      </xdr:nvSpPr>
      <xdr:spPr>
        <a:xfrm>
          <a:off x="9391650" y="105117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57785</xdr:rowOff>
    </xdr:from>
    <xdr:ext cx="468630" cy="259080"/>
    <xdr:sp macro="" textlink="">
      <xdr:nvSpPr>
        <xdr:cNvPr id="255" name="n_2aveValue【体育館・プール】&#10;一人当たり面積"/>
        <xdr:cNvSpPr txBox="1"/>
      </xdr:nvSpPr>
      <xdr:spPr>
        <a:xfrm>
          <a:off x="8515350" y="10516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57785</xdr:rowOff>
    </xdr:from>
    <xdr:ext cx="468630" cy="259080"/>
    <xdr:sp macro="" textlink="">
      <xdr:nvSpPr>
        <xdr:cNvPr id="256" name="n_3aveValue【体育館・プール】&#10;一人当たり面積"/>
        <xdr:cNvSpPr txBox="1"/>
      </xdr:nvSpPr>
      <xdr:spPr>
        <a:xfrm>
          <a:off x="7626350" y="10516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151765</xdr:rowOff>
    </xdr:from>
    <xdr:ext cx="468630" cy="259080"/>
    <xdr:sp macro="" textlink="">
      <xdr:nvSpPr>
        <xdr:cNvPr id="257" name="n_4aveValue【体育館・プール】&#10;一人当たり面積"/>
        <xdr:cNvSpPr txBox="1"/>
      </xdr:nvSpPr>
      <xdr:spPr>
        <a:xfrm>
          <a:off x="6737350" y="102673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94615</xdr:rowOff>
    </xdr:from>
    <xdr:ext cx="469900" cy="259080"/>
    <xdr:sp macro="" textlink="">
      <xdr:nvSpPr>
        <xdr:cNvPr id="258" name="n_1mainValue【体育館・プール】&#10;一人当たり面積"/>
        <xdr:cNvSpPr txBox="1"/>
      </xdr:nvSpPr>
      <xdr:spPr>
        <a:xfrm>
          <a:off x="9391650" y="10038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109220</xdr:rowOff>
    </xdr:from>
    <xdr:ext cx="468630" cy="257810"/>
    <xdr:sp macro="" textlink="">
      <xdr:nvSpPr>
        <xdr:cNvPr id="259" name="n_2mainValue【体育館・プール】&#10;一人当たり面積"/>
        <xdr:cNvSpPr txBox="1"/>
      </xdr:nvSpPr>
      <xdr:spPr>
        <a:xfrm>
          <a:off x="8515350" y="10053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117475</xdr:rowOff>
    </xdr:from>
    <xdr:ext cx="468630" cy="259080"/>
    <xdr:sp macro="" textlink="">
      <xdr:nvSpPr>
        <xdr:cNvPr id="260" name="n_3mainValue【体育館・プール】&#10;一人当たり面積"/>
        <xdr:cNvSpPr txBox="1"/>
      </xdr:nvSpPr>
      <xdr:spPr>
        <a:xfrm>
          <a:off x="7626350" y="10061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30480</xdr:rowOff>
    </xdr:from>
    <xdr:ext cx="468630" cy="257810"/>
    <xdr:sp macro="" textlink="">
      <xdr:nvSpPr>
        <xdr:cNvPr id="261" name="n_4mainValue【体育館・プール】&#10;一人当たり面積"/>
        <xdr:cNvSpPr txBox="1"/>
      </xdr:nvSpPr>
      <xdr:spPr>
        <a:xfrm>
          <a:off x="6737350" y="10831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95250</xdr:rowOff>
    </xdr:from>
    <xdr:to xmlns:xdr="http://schemas.openxmlformats.org/drawingml/2006/spreadsheetDrawing">
      <xdr:col>28</xdr:col>
      <xdr:colOff>114300</xdr:colOff>
      <xdr:row>85</xdr:row>
      <xdr:rowOff>95250</xdr:rowOff>
    </xdr:to>
    <xdr:cxnSp macro="">
      <xdr:nvCxnSpPr>
        <xdr:cNvPr id="273" name="直線コネクタ 272"/>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124460</xdr:rowOff>
    </xdr:from>
    <xdr:ext cx="403225" cy="259080"/>
    <xdr:sp macro="" textlink="">
      <xdr:nvSpPr>
        <xdr:cNvPr id="274" name="テキスト ボックス 273"/>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152400</xdr:rowOff>
    </xdr:from>
    <xdr:to xmlns:xdr="http://schemas.openxmlformats.org/drawingml/2006/spreadsheetDrawing">
      <xdr:col>28</xdr:col>
      <xdr:colOff>114300</xdr:colOff>
      <xdr:row>78</xdr:row>
      <xdr:rowOff>152400</xdr:rowOff>
    </xdr:to>
    <xdr:cxnSp macro="">
      <xdr:nvCxnSpPr>
        <xdr:cNvPr id="277" name="直線コネクタ 276"/>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10160</xdr:rowOff>
    </xdr:from>
    <xdr:ext cx="403225" cy="259080"/>
    <xdr:sp macro="" textlink="">
      <xdr:nvSpPr>
        <xdr:cNvPr id="278" name="テキスト ボックス 277"/>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55245</xdr:rowOff>
    </xdr:from>
    <xdr:to xmlns:xdr="http://schemas.openxmlformats.org/drawingml/2006/spreadsheetDrawing">
      <xdr:col>24</xdr:col>
      <xdr:colOff>62865</xdr:colOff>
      <xdr:row>85</xdr:row>
      <xdr:rowOff>146685</xdr:rowOff>
    </xdr:to>
    <xdr:cxnSp macro="">
      <xdr:nvCxnSpPr>
        <xdr:cNvPr id="282" name="直線コネクタ 281"/>
        <xdr:cNvCxnSpPr/>
      </xdr:nvCxnSpPr>
      <xdr:spPr>
        <a:xfrm flipV="1">
          <a:off x="4634865" y="1342834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150495</xdr:rowOff>
    </xdr:from>
    <xdr:ext cx="405130" cy="259080"/>
    <xdr:sp macro="" textlink="">
      <xdr:nvSpPr>
        <xdr:cNvPr id="283" name="【福祉施設】&#10;有形固定資産減価償却率最小値テキスト"/>
        <xdr:cNvSpPr txBox="1"/>
      </xdr:nvSpPr>
      <xdr:spPr>
        <a:xfrm>
          <a:off x="4673600" y="1472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146685</xdr:rowOff>
    </xdr:from>
    <xdr:to xmlns:xdr="http://schemas.openxmlformats.org/drawingml/2006/spreadsheetDrawing">
      <xdr:col>24</xdr:col>
      <xdr:colOff>152400</xdr:colOff>
      <xdr:row>85</xdr:row>
      <xdr:rowOff>146685</xdr:rowOff>
    </xdr:to>
    <xdr:cxnSp macro="">
      <xdr:nvCxnSpPr>
        <xdr:cNvPr id="284" name="直線コネクタ 283"/>
        <xdr:cNvCxnSpPr/>
      </xdr:nvCxnSpPr>
      <xdr:spPr>
        <a:xfrm>
          <a:off x="4546600" y="1471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1905</xdr:rowOff>
    </xdr:from>
    <xdr:ext cx="405130" cy="259080"/>
    <xdr:sp macro="" textlink="">
      <xdr:nvSpPr>
        <xdr:cNvPr id="285" name="【福祉施設】&#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55245</xdr:rowOff>
    </xdr:from>
    <xdr:to xmlns:xdr="http://schemas.openxmlformats.org/drawingml/2006/spreadsheetDrawing">
      <xdr:col>24</xdr:col>
      <xdr:colOff>152400</xdr:colOff>
      <xdr:row>78</xdr:row>
      <xdr:rowOff>55245</xdr:rowOff>
    </xdr:to>
    <xdr:cxnSp macro="">
      <xdr:nvCxnSpPr>
        <xdr:cNvPr id="286" name="直線コネクタ 285"/>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33020</xdr:rowOff>
    </xdr:from>
    <xdr:ext cx="405130" cy="259080"/>
    <xdr:sp macro="" textlink="">
      <xdr:nvSpPr>
        <xdr:cNvPr id="287" name="【福祉施設】&#10;有形固定資産減価償却率平均値テキスト"/>
        <xdr:cNvSpPr txBox="1"/>
      </xdr:nvSpPr>
      <xdr:spPr>
        <a:xfrm>
          <a:off x="4673600" y="1392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10160</xdr:rowOff>
    </xdr:from>
    <xdr:to xmlns:xdr="http://schemas.openxmlformats.org/drawingml/2006/spreadsheetDrawing">
      <xdr:col>24</xdr:col>
      <xdr:colOff>114300</xdr:colOff>
      <xdr:row>82</xdr:row>
      <xdr:rowOff>111760</xdr:rowOff>
    </xdr:to>
    <xdr:sp macro="" textlink="">
      <xdr:nvSpPr>
        <xdr:cNvPr id="288" name="フローチャート: 判断 287"/>
        <xdr:cNvSpPr/>
      </xdr:nvSpPr>
      <xdr:spPr>
        <a:xfrm>
          <a:off x="4584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27305</xdr:rowOff>
    </xdr:from>
    <xdr:to xmlns:xdr="http://schemas.openxmlformats.org/drawingml/2006/spreadsheetDrawing">
      <xdr:col>20</xdr:col>
      <xdr:colOff>38100</xdr:colOff>
      <xdr:row>83</xdr:row>
      <xdr:rowOff>128905</xdr:rowOff>
    </xdr:to>
    <xdr:sp macro="" textlink="">
      <xdr:nvSpPr>
        <xdr:cNvPr id="289" name="フローチャート: 判断 288"/>
        <xdr:cNvSpPr/>
      </xdr:nvSpPr>
      <xdr:spPr>
        <a:xfrm>
          <a:off x="3746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113030</xdr:rowOff>
    </xdr:from>
    <xdr:to xmlns:xdr="http://schemas.openxmlformats.org/drawingml/2006/spreadsheetDrawing">
      <xdr:col>15</xdr:col>
      <xdr:colOff>101600</xdr:colOff>
      <xdr:row>83</xdr:row>
      <xdr:rowOff>43180</xdr:rowOff>
    </xdr:to>
    <xdr:sp macro="" textlink="">
      <xdr:nvSpPr>
        <xdr:cNvPr id="290" name="フローチャート: 判断 289"/>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78740</xdr:rowOff>
    </xdr:from>
    <xdr:to xmlns:xdr="http://schemas.openxmlformats.org/drawingml/2006/spreadsheetDrawing">
      <xdr:col>10</xdr:col>
      <xdr:colOff>165100</xdr:colOff>
      <xdr:row>84</xdr:row>
      <xdr:rowOff>8890</xdr:rowOff>
    </xdr:to>
    <xdr:sp macro="" textlink="">
      <xdr:nvSpPr>
        <xdr:cNvPr id="291" name="フローチャート: 判断 290"/>
        <xdr:cNvSpPr/>
      </xdr:nvSpPr>
      <xdr:spPr>
        <a:xfrm>
          <a:off x="19685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4445</xdr:rowOff>
    </xdr:from>
    <xdr:to xmlns:xdr="http://schemas.openxmlformats.org/drawingml/2006/spreadsheetDrawing">
      <xdr:col>6</xdr:col>
      <xdr:colOff>38100</xdr:colOff>
      <xdr:row>83</xdr:row>
      <xdr:rowOff>106045</xdr:rowOff>
    </xdr:to>
    <xdr:sp macro="" textlink="">
      <xdr:nvSpPr>
        <xdr:cNvPr id="292" name="フローチャート: 判断 291"/>
        <xdr:cNvSpPr/>
      </xdr:nvSpPr>
      <xdr:spPr>
        <a:xfrm>
          <a:off x="1079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38735</xdr:rowOff>
    </xdr:from>
    <xdr:to xmlns:xdr="http://schemas.openxmlformats.org/drawingml/2006/spreadsheetDrawing">
      <xdr:col>24</xdr:col>
      <xdr:colOff>114300</xdr:colOff>
      <xdr:row>83</xdr:row>
      <xdr:rowOff>140335</xdr:rowOff>
    </xdr:to>
    <xdr:sp macro="" textlink="">
      <xdr:nvSpPr>
        <xdr:cNvPr id="298" name="楕円 297"/>
        <xdr:cNvSpPr/>
      </xdr:nvSpPr>
      <xdr:spPr>
        <a:xfrm>
          <a:off x="45847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17780</xdr:rowOff>
    </xdr:from>
    <xdr:ext cx="405130" cy="257810"/>
    <xdr:sp macro="" textlink="">
      <xdr:nvSpPr>
        <xdr:cNvPr id="299" name="【福祉施設】&#10;有形固定資産減価償却率該当値テキスト"/>
        <xdr:cNvSpPr txBox="1"/>
      </xdr:nvSpPr>
      <xdr:spPr>
        <a:xfrm>
          <a:off x="4673600" y="14248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147320</xdr:rowOff>
    </xdr:from>
    <xdr:to xmlns:xdr="http://schemas.openxmlformats.org/drawingml/2006/spreadsheetDrawing">
      <xdr:col>20</xdr:col>
      <xdr:colOff>38100</xdr:colOff>
      <xdr:row>84</xdr:row>
      <xdr:rowOff>77470</xdr:rowOff>
    </xdr:to>
    <xdr:sp macro="" textlink="">
      <xdr:nvSpPr>
        <xdr:cNvPr id="300" name="楕円 299"/>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89535</xdr:rowOff>
    </xdr:from>
    <xdr:to xmlns:xdr="http://schemas.openxmlformats.org/drawingml/2006/spreadsheetDrawing">
      <xdr:col>24</xdr:col>
      <xdr:colOff>63500</xdr:colOff>
      <xdr:row>84</xdr:row>
      <xdr:rowOff>26670</xdr:rowOff>
    </xdr:to>
    <xdr:cxnSp macro="">
      <xdr:nvCxnSpPr>
        <xdr:cNvPr id="301" name="直線コネクタ 300"/>
        <xdr:cNvCxnSpPr/>
      </xdr:nvCxnSpPr>
      <xdr:spPr>
        <a:xfrm flipV="1">
          <a:off x="3797300" y="1431988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33020</xdr:rowOff>
    </xdr:from>
    <xdr:to xmlns:xdr="http://schemas.openxmlformats.org/drawingml/2006/spreadsheetDrawing">
      <xdr:col>15</xdr:col>
      <xdr:colOff>101600</xdr:colOff>
      <xdr:row>83</xdr:row>
      <xdr:rowOff>134620</xdr:rowOff>
    </xdr:to>
    <xdr:sp macro="" textlink="">
      <xdr:nvSpPr>
        <xdr:cNvPr id="302" name="楕円 301"/>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83820</xdr:rowOff>
    </xdr:from>
    <xdr:to xmlns:xdr="http://schemas.openxmlformats.org/drawingml/2006/spreadsheetDrawing">
      <xdr:col>19</xdr:col>
      <xdr:colOff>177800</xdr:colOff>
      <xdr:row>84</xdr:row>
      <xdr:rowOff>26670</xdr:rowOff>
    </xdr:to>
    <xdr:cxnSp macro="">
      <xdr:nvCxnSpPr>
        <xdr:cNvPr id="303" name="直線コネクタ 302"/>
        <xdr:cNvCxnSpPr/>
      </xdr:nvCxnSpPr>
      <xdr:spPr>
        <a:xfrm>
          <a:off x="2908300" y="143141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84455</xdr:rowOff>
    </xdr:from>
    <xdr:to xmlns:xdr="http://schemas.openxmlformats.org/drawingml/2006/spreadsheetDrawing">
      <xdr:col>10</xdr:col>
      <xdr:colOff>165100</xdr:colOff>
      <xdr:row>83</xdr:row>
      <xdr:rowOff>14605</xdr:rowOff>
    </xdr:to>
    <xdr:sp macro="" textlink="">
      <xdr:nvSpPr>
        <xdr:cNvPr id="304" name="楕円 303"/>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135255</xdr:rowOff>
    </xdr:from>
    <xdr:to xmlns:xdr="http://schemas.openxmlformats.org/drawingml/2006/spreadsheetDrawing">
      <xdr:col>15</xdr:col>
      <xdr:colOff>50800</xdr:colOff>
      <xdr:row>83</xdr:row>
      <xdr:rowOff>83820</xdr:rowOff>
    </xdr:to>
    <xdr:cxnSp macro="">
      <xdr:nvCxnSpPr>
        <xdr:cNvPr id="305" name="直線コネクタ 304"/>
        <xdr:cNvCxnSpPr/>
      </xdr:nvCxnSpPr>
      <xdr:spPr>
        <a:xfrm>
          <a:off x="2019300" y="1419415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67310</xdr:rowOff>
    </xdr:from>
    <xdr:to xmlns:xdr="http://schemas.openxmlformats.org/drawingml/2006/spreadsheetDrawing">
      <xdr:col>6</xdr:col>
      <xdr:colOff>38100</xdr:colOff>
      <xdr:row>82</xdr:row>
      <xdr:rowOff>168910</xdr:rowOff>
    </xdr:to>
    <xdr:sp macro="" textlink="">
      <xdr:nvSpPr>
        <xdr:cNvPr id="306" name="楕円 305"/>
        <xdr:cNvSpPr/>
      </xdr:nvSpPr>
      <xdr:spPr>
        <a:xfrm>
          <a:off x="1079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118110</xdr:rowOff>
    </xdr:from>
    <xdr:to xmlns:xdr="http://schemas.openxmlformats.org/drawingml/2006/spreadsheetDrawing">
      <xdr:col>10</xdr:col>
      <xdr:colOff>114300</xdr:colOff>
      <xdr:row>82</xdr:row>
      <xdr:rowOff>135255</xdr:rowOff>
    </xdr:to>
    <xdr:cxnSp macro="">
      <xdr:nvCxnSpPr>
        <xdr:cNvPr id="307" name="直線コネクタ 306"/>
        <xdr:cNvCxnSpPr/>
      </xdr:nvCxnSpPr>
      <xdr:spPr>
        <a:xfrm>
          <a:off x="1130300" y="14177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145415</xdr:rowOff>
    </xdr:from>
    <xdr:ext cx="405130" cy="257810"/>
    <xdr:sp macro="" textlink="">
      <xdr:nvSpPr>
        <xdr:cNvPr id="308" name="n_1aveValue【福祉施設】&#10;有形固定資産減価償却率"/>
        <xdr:cNvSpPr txBox="1"/>
      </xdr:nvSpPr>
      <xdr:spPr>
        <a:xfrm>
          <a:off x="3582035" y="14032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59690</xdr:rowOff>
    </xdr:from>
    <xdr:ext cx="403860" cy="259080"/>
    <xdr:sp macro="" textlink="">
      <xdr:nvSpPr>
        <xdr:cNvPr id="309" name="n_2aveValue【福祉施設】&#10;有形固定資産減価償却率"/>
        <xdr:cNvSpPr txBox="1"/>
      </xdr:nvSpPr>
      <xdr:spPr>
        <a:xfrm>
          <a:off x="2705735" y="13947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0</xdr:rowOff>
    </xdr:from>
    <xdr:ext cx="403860" cy="259080"/>
    <xdr:sp macro="" textlink="">
      <xdr:nvSpPr>
        <xdr:cNvPr id="310" name="n_3aveValue【福祉施設】&#10;有形固定資産減価償却率"/>
        <xdr:cNvSpPr txBox="1"/>
      </xdr:nvSpPr>
      <xdr:spPr>
        <a:xfrm>
          <a:off x="1816735" y="14401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97790</xdr:rowOff>
    </xdr:from>
    <xdr:ext cx="403860" cy="257810"/>
    <xdr:sp macro="" textlink="">
      <xdr:nvSpPr>
        <xdr:cNvPr id="311" name="n_4aveValue【福祉施設】&#10;有形固定資産減価償却率"/>
        <xdr:cNvSpPr txBox="1"/>
      </xdr:nvSpPr>
      <xdr:spPr>
        <a:xfrm>
          <a:off x="927735" y="14328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68580</xdr:rowOff>
    </xdr:from>
    <xdr:ext cx="405130" cy="259080"/>
    <xdr:sp macro="" textlink="">
      <xdr:nvSpPr>
        <xdr:cNvPr id="312" name="n_1mainValue【福祉施設】&#10;有形固定資産減価償却率"/>
        <xdr:cNvSpPr txBox="1"/>
      </xdr:nvSpPr>
      <xdr:spPr>
        <a:xfrm>
          <a:off x="3582035" y="1447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125730</xdr:rowOff>
    </xdr:from>
    <xdr:ext cx="403860" cy="259080"/>
    <xdr:sp macro="" textlink="">
      <xdr:nvSpPr>
        <xdr:cNvPr id="313" name="n_2mainValue【福祉施設】&#10;有形固定資産減価償却率"/>
        <xdr:cNvSpPr txBox="1"/>
      </xdr:nvSpPr>
      <xdr:spPr>
        <a:xfrm>
          <a:off x="2705735" y="14356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31115</xdr:rowOff>
    </xdr:from>
    <xdr:ext cx="403860" cy="257810"/>
    <xdr:sp macro="" textlink="">
      <xdr:nvSpPr>
        <xdr:cNvPr id="314" name="n_3mainValue【福祉施設】&#10;有形固定資産減価償却率"/>
        <xdr:cNvSpPr txBox="1"/>
      </xdr:nvSpPr>
      <xdr:spPr>
        <a:xfrm>
          <a:off x="1816735" y="139185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13970</xdr:rowOff>
    </xdr:from>
    <xdr:ext cx="403860" cy="259080"/>
    <xdr:sp macro="" textlink="">
      <xdr:nvSpPr>
        <xdr:cNvPr id="315" name="n_4mainValue【福祉施設】&#10;有形固定資産減価償却率"/>
        <xdr:cNvSpPr txBox="1"/>
      </xdr:nvSpPr>
      <xdr:spPr>
        <a:xfrm>
          <a:off x="927735" y="13901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4" name="テキスト ボックス 32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6" name="直線コネクタ 32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27" name="テキスト ボックス 326"/>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8" name="直線コネクタ 32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29" name="テキスト ボックス 328"/>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0" name="直線コネクタ 32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31" name="テキスト ボックス 330"/>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2" name="直線コネクタ 33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33" name="テキスト ボックス 332"/>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4" name="直線コネクタ 33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335" name="テキスト ボックス 334"/>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6" name="直線コネクタ 33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337" name="テキスト ボックス 336"/>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39" name="テキスト ボックス 338"/>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103505</xdr:rowOff>
    </xdr:from>
    <xdr:to xmlns:xdr="http://schemas.openxmlformats.org/drawingml/2006/spreadsheetDrawing">
      <xdr:col>54</xdr:col>
      <xdr:colOff>189865</xdr:colOff>
      <xdr:row>86</xdr:row>
      <xdr:rowOff>48895</xdr:rowOff>
    </xdr:to>
    <xdr:cxnSp macro="">
      <xdr:nvCxnSpPr>
        <xdr:cNvPr id="341" name="直線コネクタ 340"/>
        <xdr:cNvCxnSpPr/>
      </xdr:nvCxnSpPr>
      <xdr:spPr>
        <a:xfrm flipV="1">
          <a:off x="10476865" y="13476605"/>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52705</xdr:rowOff>
    </xdr:from>
    <xdr:ext cx="469900" cy="257810"/>
    <xdr:sp macro="" textlink="">
      <xdr:nvSpPr>
        <xdr:cNvPr id="342" name="【福祉施設】&#10;一人当たり面積最小値テキスト"/>
        <xdr:cNvSpPr txBox="1"/>
      </xdr:nvSpPr>
      <xdr:spPr>
        <a:xfrm>
          <a:off x="10515600" y="147974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48895</xdr:rowOff>
    </xdr:from>
    <xdr:to xmlns:xdr="http://schemas.openxmlformats.org/drawingml/2006/spreadsheetDrawing">
      <xdr:col>55</xdr:col>
      <xdr:colOff>88900</xdr:colOff>
      <xdr:row>86</xdr:row>
      <xdr:rowOff>48895</xdr:rowOff>
    </xdr:to>
    <xdr:cxnSp macro="">
      <xdr:nvCxnSpPr>
        <xdr:cNvPr id="343" name="直線コネクタ 342"/>
        <xdr:cNvCxnSpPr/>
      </xdr:nvCxnSpPr>
      <xdr:spPr>
        <a:xfrm>
          <a:off x="10388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50165</xdr:rowOff>
    </xdr:from>
    <xdr:ext cx="469900" cy="259080"/>
    <xdr:sp macro="" textlink="">
      <xdr:nvSpPr>
        <xdr:cNvPr id="344" name="【福祉施設】&#10;一人当たり面積最大値テキスト"/>
        <xdr:cNvSpPr txBox="1"/>
      </xdr:nvSpPr>
      <xdr:spPr>
        <a:xfrm>
          <a:off x="10515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103505</xdr:rowOff>
    </xdr:from>
    <xdr:to xmlns:xdr="http://schemas.openxmlformats.org/drawingml/2006/spreadsheetDrawing">
      <xdr:col>55</xdr:col>
      <xdr:colOff>88900</xdr:colOff>
      <xdr:row>78</xdr:row>
      <xdr:rowOff>103505</xdr:rowOff>
    </xdr:to>
    <xdr:cxnSp macro="">
      <xdr:nvCxnSpPr>
        <xdr:cNvPr id="345" name="直線コネクタ 344"/>
        <xdr:cNvCxnSpPr/>
      </xdr:nvCxnSpPr>
      <xdr:spPr>
        <a:xfrm>
          <a:off x="10388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20320</xdr:rowOff>
    </xdr:from>
    <xdr:ext cx="469900" cy="257810"/>
    <xdr:sp macro="" textlink="">
      <xdr:nvSpPr>
        <xdr:cNvPr id="346" name="【福祉施設】&#10;一人当たり面積平均値テキスト"/>
        <xdr:cNvSpPr txBox="1"/>
      </xdr:nvSpPr>
      <xdr:spPr>
        <a:xfrm>
          <a:off x="10515600" y="140792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41910</xdr:rowOff>
    </xdr:from>
    <xdr:to xmlns:xdr="http://schemas.openxmlformats.org/drawingml/2006/spreadsheetDrawing">
      <xdr:col>55</xdr:col>
      <xdr:colOff>50800</xdr:colOff>
      <xdr:row>82</xdr:row>
      <xdr:rowOff>143510</xdr:rowOff>
    </xdr:to>
    <xdr:sp macro="" textlink="">
      <xdr:nvSpPr>
        <xdr:cNvPr id="347" name="フローチャート: 判断 346"/>
        <xdr:cNvSpPr/>
      </xdr:nvSpPr>
      <xdr:spPr>
        <a:xfrm>
          <a:off x="104267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139700</xdr:rowOff>
    </xdr:from>
    <xdr:to xmlns:xdr="http://schemas.openxmlformats.org/drawingml/2006/spreadsheetDrawing">
      <xdr:col>50</xdr:col>
      <xdr:colOff>165100</xdr:colOff>
      <xdr:row>83</xdr:row>
      <xdr:rowOff>69850</xdr:rowOff>
    </xdr:to>
    <xdr:sp macro="" textlink="">
      <xdr:nvSpPr>
        <xdr:cNvPr id="348" name="フローチャート: 判断 347"/>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139700</xdr:rowOff>
    </xdr:from>
    <xdr:to xmlns:xdr="http://schemas.openxmlformats.org/drawingml/2006/spreadsheetDrawing">
      <xdr:col>46</xdr:col>
      <xdr:colOff>38100</xdr:colOff>
      <xdr:row>83</xdr:row>
      <xdr:rowOff>69850</xdr:rowOff>
    </xdr:to>
    <xdr:sp macro="" textlink="">
      <xdr:nvSpPr>
        <xdr:cNvPr id="349" name="フローチャート: 判断 348"/>
        <xdr:cNvSpPr/>
      </xdr:nvSpPr>
      <xdr:spPr>
        <a:xfrm>
          <a:off x="8699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22860</xdr:rowOff>
    </xdr:from>
    <xdr:to xmlns:xdr="http://schemas.openxmlformats.org/drawingml/2006/spreadsheetDrawing">
      <xdr:col>41</xdr:col>
      <xdr:colOff>101600</xdr:colOff>
      <xdr:row>83</xdr:row>
      <xdr:rowOff>124460</xdr:rowOff>
    </xdr:to>
    <xdr:sp macro="" textlink="">
      <xdr:nvSpPr>
        <xdr:cNvPr id="350" name="フローチャート: 判断 349"/>
        <xdr:cNvSpPr/>
      </xdr:nvSpPr>
      <xdr:spPr>
        <a:xfrm>
          <a:off x="7810500" y="1425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12065</xdr:rowOff>
    </xdr:from>
    <xdr:to xmlns:xdr="http://schemas.openxmlformats.org/drawingml/2006/spreadsheetDrawing">
      <xdr:col>36</xdr:col>
      <xdr:colOff>165100</xdr:colOff>
      <xdr:row>83</xdr:row>
      <xdr:rowOff>113665</xdr:rowOff>
    </xdr:to>
    <xdr:sp macro="" textlink="">
      <xdr:nvSpPr>
        <xdr:cNvPr id="351" name="フローチャート: 判断 350"/>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126365</xdr:rowOff>
    </xdr:from>
    <xdr:to xmlns:xdr="http://schemas.openxmlformats.org/drawingml/2006/spreadsheetDrawing">
      <xdr:col>55</xdr:col>
      <xdr:colOff>50800</xdr:colOff>
      <xdr:row>82</xdr:row>
      <xdr:rowOff>56515</xdr:rowOff>
    </xdr:to>
    <xdr:sp macro="" textlink="">
      <xdr:nvSpPr>
        <xdr:cNvPr id="357" name="楕円 356"/>
        <xdr:cNvSpPr/>
      </xdr:nvSpPr>
      <xdr:spPr>
        <a:xfrm>
          <a:off x="104267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149225</xdr:rowOff>
    </xdr:from>
    <xdr:ext cx="469900" cy="259080"/>
    <xdr:sp macro="" textlink="">
      <xdr:nvSpPr>
        <xdr:cNvPr id="358" name="【福祉施設】&#10;一人当たり面積該当値テキスト"/>
        <xdr:cNvSpPr txBox="1"/>
      </xdr:nvSpPr>
      <xdr:spPr>
        <a:xfrm>
          <a:off x="10515600" y="1386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107315</xdr:rowOff>
    </xdr:from>
    <xdr:to xmlns:xdr="http://schemas.openxmlformats.org/drawingml/2006/spreadsheetDrawing">
      <xdr:col>50</xdr:col>
      <xdr:colOff>165100</xdr:colOff>
      <xdr:row>83</xdr:row>
      <xdr:rowOff>37465</xdr:rowOff>
    </xdr:to>
    <xdr:sp macro="" textlink="">
      <xdr:nvSpPr>
        <xdr:cNvPr id="359" name="楕円 358"/>
        <xdr:cNvSpPr/>
      </xdr:nvSpPr>
      <xdr:spPr>
        <a:xfrm>
          <a:off x="9588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6350</xdr:rowOff>
    </xdr:from>
    <xdr:to xmlns:xdr="http://schemas.openxmlformats.org/drawingml/2006/spreadsheetDrawing">
      <xdr:col>55</xdr:col>
      <xdr:colOff>0</xdr:colOff>
      <xdr:row>82</xdr:row>
      <xdr:rowOff>158115</xdr:rowOff>
    </xdr:to>
    <xdr:cxnSp macro="">
      <xdr:nvCxnSpPr>
        <xdr:cNvPr id="360" name="直線コネクタ 359"/>
        <xdr:cNvCxnSpPr/>
      </xdr:nvCxnSpPr>
      <xdr:spPr>
        <a:xfrm flipV="1">
          <a:off x="9639300" y="14065250"/>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107315</xdr:rowOff>
    </xdr:from>
    <xdr:to xmlns:xdr="http://schemas.openxmlformats.org/drawingml/2006/spreadsheetDrawing">
      <xdr:col>46</xdr:col>
      <xdr:colOff>38100</xdr:colOff>
      <xdr:row>83</xdr:row>
      <xdr:rowOff>37465</xdr:rowOff>
    </xdr:to>
    <xdr:sp macro="" textlink="">
      <xdr:nvSpPr>
        <xdr:cNvPr id="361" name="楕円 360"/>
        <xdr:cNvSpPr/>
      </xdr:nvSpPr>
      <xdr:spPr>
        <a:xfrm>
          <a:off x="8699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158115</xdr:rowOff>
    </xdr:from>
    <xdr:to xmlns:xdr="http://schemas.openxmlformats.org/drawingml/2006/spreadsheetDrawing">
      <xdr:col>50</xdr:col>
      <xdr:colOff>114300</xdr:colOff>
      <xdr:row>82</xdr:row>
      <xdr:rowOff>158115</xdr:rowOff>
    </xdr:to>
    <xdr:cxnSp macro="">
      <xdr:nvCxnSpPr>
        <xdr:cNvPr id="362" name="直線コネクタ 361"/>
        <xdr:cNvCxnSpPr/>
      </xdr:nvCxnSpPr>
      <xdr:spPr>
        <a:xfrm>
          <a:off x="8750300" y="14217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118110</xdr:rowOff>
    </xdr:from>
    <xdr:to xmlns:xdr="http://schemas.openxmlformats.org/drawingml/2006/spreadsheetDrawing">
      <xdr:col>41</xdr:col>
      <xdr:colOff>101600</xdr:colOff>
      <xdr:row>83</xdr:row>
      <xdr:rowOff>48260</xdr:rowOff>
    </xdr:to>
    <xdr:sp macro="" textlink="">
      <xdr:nvSpPr>
        <xdr:cNvPr id="363" name="楕円 362"/>
        <xdr:cNvSpPr/>
      </xdr:nvSpPr>
      <xdr:spPr>
        <a:xfrm>
          <a:off x="7810500" y="141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158115</xdr:rowOff>
    </xdr:from>
    <xdr:to xmlns:xdr="http://schemas.openxmlformats.org/drawingml/2006/spreadsheetDrawing">
      <xdr:col>45</xdr:col>
      <xdr:colOff>177800</xdr:colOff>
      <xdr:row>82</xdr:row>
      <xdr:rowOff>168910</xdr:rowOff>
    </xdr:to>
    <xdr:cxnSp macro="">
      <xdr:nvCxnSpPr>
        <xdr:cNvPr id="364" name="直線コネクタ 363"/>
        <xdr:cNvCxnSpPr/>
      </xdr:nvCxnSpPr>
      <xdr:spPr>
        <a:xfrm flipV="1">
          <a:off x="7861300" y="142170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8890</xdr:rowOff>
    </xdr:from>
    <xdr:to xmlns:xdr="http://schemas.openxmlformats.org/drawingml/2006/spreadsheetDrawing">
      <xdr:col>36</xdr:col>
      <xdr:colOff>165100</xdr:colOff>
      <xdr:row>82</xdr:row>
      <xdr:rowOff>110490</xdr:rowOff>
    </xdr:to>
    <xdr:sp macro="" textlink="">
      <xdr:nvSpPr>
        <xdr:cNvPr id="365" name="楕円 364"/>
        <xdr:cNvSpPr/>
      </xdr:nvSpPr>
      <xdr:spPr>
        <a:xfrm>
          <a:off x="692150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59690</xdr:rowOff>
    </xdr:from>
    <xdr:to xmlns:xdr="http://schemas.openxmlformats.org/drawingml/2006/spreadsheetDrawing">
      <xdr:col>41</xdr:col>
      <xdr:colOff>50800</xdr:colOff>
      <xdr:row>82</xdr:row>
      <xdr:rowOff>168910</xdr:rowOff>
    </xdr:to>
    <xdr:cxnSp macro="">
      <xdr:nvCxnSpPr>
        <xdr:cNvPr id="366" name="直線コネクタ 365"/>
        <xdr:cNvCxnSpPr/>
      </xdr:nvCxnSpPr>
      <xdr:spPr>
        <a:xfrm>
          <a:off x="6972300" y="141185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60960</xdr:rowOff>
    </xdr:from>
    <xdr:ext cx="469900" cy="259080"/>
    <xdr:sp macro="" textlink="">
      <xdr:nvSpPr>
        <xdr:cNvPr id="367" name="n_1aveValue【福祉施設】&#10;一人当たり面積"/>
        <xdr:cNvSpPr txBox="1"/>
      </xdr:nvSpPr>
      <xdr:spPr>
        <a:xfrm>
          <a:off x="9391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60960</xdr:rowOff>
    </xdr:from>
    <xdr:ext cx="468630" cy="259080"/>
    <xdr:sp macro="" textlink="">
      <xdr:nvSpPr>
        <xdr:cNvPr id="368" name="n_2aveValue【福祉施設】&#10;一人当たり面積"/>
        <xdr:cNvSpPr txBox="1"/>
      </xdr:nvSpPr>
      <xdr:spPr>
        <a:xfrm>
          <a:off x="8515350" y="14291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115570</xdr:rowOff>
    </xdr:from>
    <xdr:ext cx="468630" cy="259080"/>
    <xdr:sp macro="" textlink="">
      <xdr:nvSpPr>
        <xdr:cNvPr id="369" name="n_3aveValue【福祉施設】&#10;一人当たり面積"/>
        <xdr:cNvSpPr txBox="1"/>
      </xdr:nvSpPr>
      <xdr:spPr>
        <a:xfrm>
          <a:off x="7626350" y="1434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104775</xdr:rowOff>
    </xdr:from>
    <xdr:ext cx="468630" cy="259080"/>
    <xdr:sp macro="" textlink="">
      <xdr:nvSpPr>
        <xdr:cNvPr id="370" name="n_4aveValue【福祉施設】&#10;一人当たり面積"/>
        <xdr:cNvSpPr txBox="1"/>
      </xdr:nvSpPr>
      <xdr:spPr>
        <a:xfrm>
          <a:off x="6737350" y="14335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53975</xdr:rowOff>
    </xdr:from>
    <xdr:ext cx="469900" cy="257810"/>
    <xdr:sp macro="" textlink="">
      <xdr:nvSpPr>
        <xdr:cNvPr id="371" name="n_1mainValue【福祉施設】&#10;一人当たり面積"/>
        <xdr:cNvSpPr txBox="1"/>
      </xdr:nvSpPr>
      <xdr:spPr>
        <a:xfrm>
          <a:off x="9391650" y="139414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53975</xdr:rowOff>
    </xdr:from>
    <xdr:ext cx="468630" cy="257810"/>
    <xdr:sp macro="" textlink="">
      <xdr:nvSpPr>
        <xdr:cNvPr id="372" name="n_2mainValue【福祉施設】&#10;一人当たり面積"/>
        <xdr:cNvSpPr txBox="1"/>
      </xdr:nvSpPr>
      <xdr:spPr>
        <a:xfrm>
          <a:off x="8515350" y="13941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64770</xdr:rowOff>
    </xdr:from>
    <xdr:ext cx="468630" cy="257810"/>
    <xdr:sp macro="" textlink="">
      <xdr:nvSpPr>
        <xdr:cNvPr id="373" name="n_3mainValue【福祉施設】&#10;一人当たり面積"/>
        <xdr:cNvSpPr txBox="1"/>
      </xdr:nvSpPr>
      <xdr:spPr>
        <a:xfrm>
          <a:off x="7626350" y="13952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127000</xdr:rowOff>
    </xdr:from>
    <xdr:ext cx="468630" cy="259080"/>
    <xdr:sp macro="" textlink="">
      <xdr:nvSpPr>
        <xdr:cNvPr id="374" name="n_4mainValue【福祉施設】&#10;一人当たり面積"/>
        <xdr:cNvSpPr txBox="1"/>
      </xdr:nvSpPr>
      <xdr:spPr>
        <a:xfrm>
          <a:off x="6737350" y="13843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83" name="テキスト ボックス 382"/>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5" name="テキスト ボックス 384"/>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090" cy="257810"/>
    <xdr:sp macro="" textlink="">
      <xdr:nvSpPr>
        <xdr:cNvPr id="387" name="テキスト ボックス 386"/>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391" name="テキスト ボックス 390"/>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820" cy="257810"/>
    <xdr:sp macro="" textlink="">
      <xdr:nvSpPr>
        <xdr:cNvPr id="397" name="テキスト ボックス 396"/>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107315</xdr:rowOff>
    </xdr:from>
    <xdr:to xmlns:xdr="http://schemas.openxmlformats.org/drawingml/2006/spreadsheetDrawing">
      <xdr:col>24</xdr:col>
      <xdr:colOff>62865</xdr:colOff>
      <xdr:row>108</xdr:row>
      <xdr:rowOff>30480</xdr:rowOff>
    </xdr:to>
    <xdr:cxnSp macro="">
      <xdr:nvCxnSpPr>
        <xdr:cNvPr id="400" name="直線コネクタ 399"/>
        <xdr:cNvCxnSpPr/>
      </xdr:nvCxnSpPr>
      <xdr:spPr>
        <a:xfrm flipV="1">
          <a:off x="4634865" y="17423765"/>
          <a:ext cx="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34290</xdr:rowOff>
    </xdr:from>
    <xdr:ext cx="405130" cy="259080"/>
    <xdr:sp macro="" textlink="">
      <xdr:nvSpPr>
        <xdr:cNvPr id="401" name="【市民会館】&#10;有形固定資産減価償却率最小値テキスト"/>
        <xdr:cNvSpPr txBox="1"/>
      </xdr:nvSpPr>
      <xdr:spPr>
        <a:xfrm>
          <a:off x="4673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30480</xdr:rowOff>
    </xdr:from>
    <xdr:to xmlns:xdr="http://schemas.openxmlformats.org/drawingml/2006/spreadsheetDrawing">
      <xdr:col>24</xdr:col>
      <xdr:colOff>152400</xdr:colOff>
      <xdr:row>108</xdr:row>
      <xdr:rowOff>30480</xdr:rowOff>
    </xdr:to>
    <xdr:cxnSp macro="">
      <xdr:nvCxnSpPr>
        <xdr:cNvPr id="402" name="直線コネクタ 401"/>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53975</xdr:rowOff>
    </xdr:from>
    <xdr:ext cx="405130" cy="257810"/>
    <xdr:sp macro="" textlink="">
      <xdr:nvSpPr>
        <xdr:cNvPr id="403" name="【市民会館】&#10;有形固定資産減価償却率最大値テキスト"/>
        <xdr:cNvSpPr txBox="1"/>
      </xdr:nvSpPr>
      <xdr:spPr>
        <a:xfrm>
          <a:off x="4673600" y="17198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107315</xdr:rowOff>
    </xdr:from>
    <xdr:to xmlns:xdr="http://schemas.openxmlformats.org/drawingml/2006/spreadsheetDrawing">
      <xdr:col>24</xdr:col>
      <xdr:colOff>152400</xdr:colOff>
      <xdr:row>101</xdr:row>
      <xdr:rowOff>107315</xdr:rowOff>
    </xdr:to>
    <xdr:cxnSp macro="">
      <xdr:nvCxnSpPr>
        <xdr:cNvPr id="404" name="直線コネクタ 403"/>
        <xdr:cNvCxnSpPr/>
      </xdr:nvCxnSpPr>
      <xdr:spPr>
        <a:xfrm>
          <a:off x="4546600" y="1742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40640</xdr:rowOff>
    </xdr:from>
    <xdr:ext cx="405130" cy="257810"/>
    <xdr:sp macro="" textlink="">
      <xdr:nvSpPr>
        <xdr:cNvPr id="405" name="【市民会館】&#10;有形固定資産減価償却率平均値テキスト"/>
        <xdr:cNvSpPr txBox="1"/>
      </xdr:nvSpPr>
      <xdr:spPr>
        <a:xfrm>
          <a:off x="4673600" y="178714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61595</xdr:rowOff>
    </xdr:from>
    <xdr:to xmlns:xdr="http://schemas.openxmlformats.org/drawingml/2006/spreadsheetDrawing">
      <xdr:col>24</xdr:col>
      <xdr:colOff>114300</xdr:colOff>
      <xdr:row>104</xdr:row>
      <xdr:rowOff>163195</xdr:rowOff>
    </xdr:to>
    <xdr:sp macro="" textlink="">
      <xdr:nvSpPr>
        <xdr:cNvPr id="406" name="フローチャート: 判断 405"/>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43180</xdr:rowOff>
    </xdr:from>
    <xdr:to xmlns:xdr="http://schemas.openxmlformats.org/drawingml/2006/spreadsheetDrawing">
      <xdr:col>20</xdr:col>
      <xdr:colOff>38100</xdr:colOff>
      <xdr:row>104</xdr:row>
      <xdr:rowOff>144780</xdr:rowOff>
    </xdr:to>
    <xdr:sp macro="" textlink="">
      <xdr:nvSpPr>
        <xdr:cNvPr id="407" name="フローチャート: 判断 406"/>
        <xdr:cNvSpPr/>
      </xdr:nvSpPr>
      <xdr:spPr>
        <a:xfrm>
          <a:off x="3746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408" name="フローチャート: 判断 407"/>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149225</xdr:rowOff>
    </xdr:from>
    <xdr:to xmlns:xdr="http://schemas.openxmlformats.org/drawingml/2006/spreadsheetDrawing">
      <xdr:col>10</xdr:col>
      <xdr:colOff>165100</xdr:colOff>
      <xdr:row>104</xdr:row>
      <xdr:rowOff>79375</xdr:rowOff>
    </xdr:to>
    <xdr:sp macro="" textlink="">
      <xdr:nvSpPr>
        <xdr:cNvPr id="409" name="フローチャート: 判断 408"/>
        <xdr:cNvSpPr/>
      </xdr:nvSpPr>
      <xdr:spPr>
        <a:xfrm>
          <a:off x="1968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123190</xdr:rowOff>
    </xdr:from>
    <xdr:to xmlns:xdr="http://schemas.openxmlformats.org/drawingml/2006/spreadsheetDrawing">
      <xdr:col>6</xdr:col>
      <xdr:colOff>38100</xdr:colOff>
      <xdr:row>104</xdr:row>
      <xdr:rowOff>53340</xdr:rowOff>
    </xdr:to>
    <xdr:sp macro="" textlink="">
      <xdr:nvSpPr>
        <xdr:cNvPr id="410" name="フローチャート: 判断 409"/>
        <xdr:cNvSpPr/>
      </xdr:nvSpPr>
      <xdr:spPr>
        <a:xfrm>
          <a:off x="1079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56515</xdr:rowOff>
    </xdr:from>
    <xdr:to xmlns:xdr="http://schemas.openxmlformats.org/drawingml/2006/spreadsheetDrawing">
      <xdr:col>24</xdr:col>
      <xdr:colOff>114300</xdr:colOff>
      <xdr:row>101</xdr:row>
      <xdr:rowOff>158115</xdr:rowOff>
    </xdr:to>
    <xdr:sp macro="" textlink="">
      <xdr:nvSpPr>
        <xdr:cNvPr id="416" name="楕円 415"/>
        <xdr:cNvSpPr/>
      </xdr:nvSpPr>
      <xdr:spPr>
        <a:xfrm>
          <a:off x="4584700" y="173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9525</xdr:rowOff>
    </xdr:from>
    <xdr:ext cx="405130" cy="257810"/>
    <xdr:sp macro="" textlink="">
      <xdr:nvSpPr>
        <xdr:cNvPr id="417" name="【市民会館】&#10;有形固定資産減価償却率該当値テキスト"/>
        <xdr:cNvSpPr txBox="1"/>
      </xdr:nvSpPr>
      <xdr:spPr>
        <a:xfrm>
          <a:off x="4673600" y="17325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23495</xdr:rowOff>
    </xdr:from>
    <xdr:to xmlns:xdr="http://schemas.openxmlformats.org/drawingml/2006/spreadsheetDrawing">
      <xdr:col>20</xdr:col>
      <xdr:colOff>38100</xdr:colOff>
      <xdr:row>101</xdr:row>
      <xdr:rowOff>125095</xdr:rowOff>
    </xdr:to>
    <xdr:sp macro="" textlink="">
      <xdr:nvSpPr>
        <xdr:cNvPr id="418" name="楕円 417"/>
        <xdr:cNvSpPr/>
      </xdr:nvSpPr>
      <xdr:spPr>
        <a:xfrm>
          <a:off x="3746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74930</xdr:rowOff>
    </xdr:from>
    <xdr:to xmlns:xdr="http://schemas.openxmlformats.org/drawingml/2006/spreadsheetDrawing">
      <xdr:col>24</xdr:col>
      <xdr:colOff>63500</xdr:colOff>
      <xdr:row>101</xdr:row>
      <xdr:rowOff>107315</xdr:rowOff>
    </xdr:to>
    <xdr:cxnSp macro="">
      <xdr:nvCxnSpPr>
        <xdr:cNvPr id="419" name="直線コネクタ 418"/>
        <xdr:cNvCxnSpPr/>
      </xdr:nvCxnSpPr>
      <xdr:spPr>
        <a:xfrm>
          <a:off x="3797300" y="173913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120650</xdr:rowOff>
    </xdr:from>
    <xdr:to xmlns:xdr="http://schemas.openxmlformats.org/drawingml/2006/spreadsheetDrawing">
      <xdr:col>15</xdr:col>
      <xdr:colOff>101600</xdr:colOff>
      <xdr:row>101</xdr:row>
      <xdr:rowOff>50165</xdr:rowOff>
    </xdr:to>
    <xdr:sp macro="" textlink="">
      <xdr:nvSpPr>
        <xdr:cNvPr id="420" name="楕円 419"/>
        <xdr:cNvSpPr/>
      </xdr:nvSpPr>
      <xdr:spPr>
        <a:xfrm>
          <a:off x="2857500" y="17265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170815</xdr:rowOff>
    </xdr:from>
    <xdr:to xmlns:xdr="http://schemas.openxmlformats.org/drawingml/2006/spreadsheetDrawing">
      <xdr:col>19</xdr:col>
      <xdr:colOff>177800</xdr:colOff>
      <xdr:row>101</xdr:row>
      <xdr:rowOff>74930</xdr:rowOff>
    </xdr:to>
    <xdr:cxnSp macro="">
      <xdr:nvCxnSpPr>
        <xdr:cNvPr id="421" name="直線コネクタ 420"/>
        <xdr:cNvCxnSpPr/>
      </xdr:nvCxnSpPr>
      <xdr:spPr>
        <a:xfrm>
          <a:off x="2908300" y="173158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87630</xdr:rowOff>
    </xdr:from>
    <xdr:to xmlns:xdr="http://schemas.openxmlformats.org/drawingml/2006/spreadsheetDrawing">
      <xdr:col>10</xdr:col>
      <xdr:colOff>165100</xdr:colOff>
      <xdr:row>101</xdr:row>
      <xdr:rowOff>17780</xdr:rowOff>
    </xdr:to>
    <xdr:sp macro="" textlink="">
      <xdr:nvSpPr>
        <xdr:cNvPr id="422" name="楕円 421"/>
        <xdr:cNvSpPr/>
      </xdr:nvSpPr>
      <xdr:spPr>
        <a:xfrm>
          <a:off x="19685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138430</xdr:rowOff>
    </xdr:from>
    <xdr:to xmlns:xdr="http://schemas.openxmlformats.org/drawingml/2006/spreadsheetDrawing">
      <xdr:col>15</xdr:col>
      <xdr:colOff>50800</xdr:colOff>
      <xdr:row>100</xdr:row>
      <xdr:rowOff>170815</xdr:rowOff>
    </xdr:to>
    <xdr:cxnSp macro="">
      <xdr:nvCxnSpPr>
        <xdr:cNvPr id="423" name="直線コネクタ 422"/>
        <xdr:cNvCxnSpPr/>
      </xdr:nvCxnSpPr>
      <xdr:spPr>
        <a:xfrm>
          <a:off x="2019300" y="172834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100</xdr:row>
      <xdr:rowOff>54610</xdr:rowOff>
    </xdr:from>
    <xdr:to xmlns:xdr="http://schemas.openxmlformats.org/drawingml/2006/spreadsheetDrawing">
      <xdr:col>6</xdr:col>
      <xdr:colOff>38100</xdr:colOff>
      <xdr:row>100</xdr:row>
      <xdr:rowOff>156210</xdr:rowOff>
    </xdr:to>
    <xdr:sp macro="" textlink="">
      <xdr:nvSpPr>
        <xdr:cNvPr id="424" name="楕円 423"/>
        <xdr:cNvSpPr/>
      </xdr:nvSpPr>
      <xdr:spPr>
        <a:xfrm>
          <a:off x="1079500" y="171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105410</xdr:rowOff>
    </xdr:from>
    <xdr:to xmlns:xdr="http://schemas.openxmlformats.org/drawingml/2006/spreadsheetDrawing">
      <xdr:col>10</xdr:col>
      <xdr:colOff>114300</xdr:colOff>
      <xdr:row>100</xdr:row>
      <xdr:rowOff>138430</xdr:rowOff>
    </xdr:to>
    <xdr:cxnSp macro="">
      <xdr:nvCxnSpPr>
        <xdr:cNvPr id="425" name="直線コネクタ 424"/>
        <xdr:cNvCxnSpPr/>
      </xdr:nvCxnSpPr>
      <xdr:spPr>
        <a:xfrm>
          <a:off x="1130300" y="172504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135890</xdr:rowOff>
    </xdr:from>
    <xdr:ext cx="405130" cy="259080"/>
    <xdr:sp macro="" textlink="">
      <xdr:nvSpPr>
        <xdr:cNvPr id="426" name="n_1aveValue【市民会館】&#10;有形固定資産減価償却率"/>
        <xdr:cNvSpPr txBox="1"/>
      </xdr:nvSpPr>
      <xdr:spPr>
        <a:xfrm>
          <a:off x="3582035" y="17966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109220</xdr:rowOff>
    </xdr:from>
    <xdr:ext cx="403860" cy="257810"/>
    <xdr:sp macro="" textlink="">
      <xdr:nvSpPr>
        <xdr:cNvPr id="427" name="n_2aveValue【市民会館】&#10;有形固定資産減価償却率"/>
        <xdr:cNvSpPr txBox="1"/>
      </xdr:nvSpPr>
      <xdr:spPr>
        <a:xfrm>
          <a:off x="2705735" y="17940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70485</xdr:rowOff>
    </xdr:from>
    <xdr:ext cx="403860" cy="259080"/>
    <xdr:sp macro="" textlink="">
      <xdr:nvSpPr>
        <xdr:cNvPr id="428" name="n_3aveValue【市民会館】&#10;有形固定資産減価償却率"/>
        <xdr:cNvSpPr txBox="1"/>
      </xdr:nvSpPr>
      <xdr:spPr>
        <a:xfrm>
          <a:off x="1816735" y="17901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44450</xdr:rowOff>
    </xdr:from>
    <xdr:ext cx="403860" cy="259080"/>
    <xdr:sp macro="" textlink="">
      <xdr:nvSpPr>
        <xdr:cNvPr id="429" name="n_4aveValue【市民会館】&#10;有形固定資産減価償却率"/>
        <xdr:cNvSpPr txBox="1"/>
      </xdr:nvSpPr>
      <xdr:spPr>
        <a:xfrm>
          <a:off x="927735" y="17875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141605</xdr:rowOff>
    </xdr:from>
    <xdr:ext cx="405130" cy="259080"/>
    <xdr:sp macro="" textlink="">
      <xdr:nvSpPr>
        <xdr:cNvPr id="430" name="n_1mainValue【市民会館】&#10;有形固定資産減価償却率"/>
        <xdr:cNvSpPr txBox="1"/>
      </xdr:nvSpPr>
      <xdr:spPr>
        <a:xfrm>
          <a:off x="3582035" y="1711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66675</xdr:rowOff>
    </xdr:from>
    <xdr:ext cx="403860" cy="257810"/>
    <xdr:sp macro="" textlink="">
      <xdr:nvSpPr>
        <xdr:cNvPr id="431" name="n_2mainValue【市民会館】&#10;有形固定資産減価償却率"/>
        <xdr:cNvSpPr txBox="1"/>
      </xdr:nvSpPr>
      <xdr:spPr>
        <a:xfrm>
          <a:off x="2705735" y="17040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34290</xdr:rowOff>
    </xdr:from>
    <xdr:ext cx="403860" cy="259080"/>
    <xdr:sp macro="" textlink="">
      <xdr:nvSpPr>
        <xdr:cNvPr id="432" name="n_3mainValue【市民会館】&#10;有形固定資産減価償却率"/>
        <xdr:cNvSpPr txBox="1"/>
      </xdr:nvSpPr>
      <xdr:spPr>
        <a:xfrm>
          <a:off x="1816735" y="17007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99</xdr:row>
      <xdr:rowOff>1270</xdr:rowOff>
    </xdr:from>
    <xdr:ext cx="340360" cy="259080"/>
    <xdr:sp macro="" textlink="">
      <xdr:nvSpPr>
        <xdr:cNvPr id="433" name="n_4mainValue【市民会館】&#10;有形固定資産減価償却率"/>
        <xdr:cNvSpPr txBox="1"/>
      </xdr:nvSpPr>
      <xdr:spPr>
        <a:xfrm>
          <a:off x="960120" y="169748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2" name="テキスト ボックス 441"/>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110</xdr:row>
      <xdr:rowOff>48260</xdr:rowOff>
    </xdr:from>
    <xdr:ext cx="466090" cy="259080"/>
    <xdr:sp macro="" textlink="">
      <xdr:nvSpPr>
        <xdr:cNvPr id="444" name="テキスト ボックス 443"/>
        <xdr:cNvSpPr txBox="1"/>
      </xdr:nvSpPr>
      <xdr:spPr>
        <a:xfrm>
          <a:off x="6136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5" name="直線コネクタ 444"/>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090" cy="259080"/>
    <xdr:sp macro="" textlink="">
      <xdr:nvSpPr>
        <xdr:cNvPr id="446" name="テキスト ボックス 445"/>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7" name="直線コネクタ 446"/>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090" cy="257810"/>
    <xdr:sp macro="" textlink="">
      <xdr:nvSpPr>
        <xdr:cNvPr id="448" name="テキスト ボックス 447"/>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9" name="直線コネクタ 44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450" name="テキスト ボックス 449"/>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1" name="直線コネクタ 450"/>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090" cy="259080"/>
    <xdr:sp macro="" textlink="">
      <xdr:nvSpPr>
        <xdr:cNvPr id="452" name="テキスト ボックス 451"/>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3" name="直線コネクタ 452"/>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090" cy="257810"/>
    <xdr:sp macro="" textlink="">
      <xdr:nvSpPr>
        <xdr:cNvPr id="454" name="テキスト ボックス 453"/>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56" name="テキスト ボックス 455"/>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30480</xdr:rowOff>
    </xdr:from>
    <xdr:to xmlns:xdr="http://schemas.openxmlformats.org/drawingml/2006/spreadsheetDrawing">
      <xdr:col>54</xdr:col>
      <xdr:colOff>189865</xdr:colOff>
      <xdr:row>108</xdr:row>
      <xdr:rowOff>38100</xdr:rowOff>
    </xdr:to>
    <xdr:cxnSp macro="">
      <xdr:nvCxnSpPr>
        <xdr:cNvPr id="458" name="直線コネクタ 457"/>
        <xdr:cNvCxnSpPr/>
      </xdr:nvCxnSpPr>
      <xdr:spPr>
        <a:xfrm flipV="1">
          <a:off x="10476865" y="171754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41910</xdr:rowOff>
    </xdr:from>
    <xdr:ext cx="469900" cy="257810"/>
    <xdr:sp macro="" textlink="">
      <xdr:nvSpPr>
        <xdr:cNvPr id="459" name="【市民会館】&#10;一人当たり面積最小値テキスト"/>
        <xdr:cNvSpPr txBox="1"/>
      </xdr:nvSpPr>
      <xdr:spPr>
        <a:xfrm>
          <a:off x="10515600" y="1855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38100</xdr:rowOff>
    </xdr:from>
    <xdr:to xmlns:xdr="http://schemas.openxmlformats.org/drawingml/2006/spreadsheetDrawing">
      <xdr:col>55</xdr:col>
      <xdr:colOff>88900</xdr:colOff>
      <xdr:row>108</xdr:row>
      <xdr:rowOff>38100</xdr:rowOff>
    </xdr:to>
    <xdr:cxnSp macro="">
      <xdr:nvCxnSpPr>
        <xdr:cNvPr id="460" name="直線コネクタ 459"/>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148590</xdr:rowOff>
    </xdr:from>
    <xdr:ext cx="469900" cy="259080"/>
    <xdr:sp macro="" textlink="">
      <xdr:nvSpPr>
        <xdr:cNvPr id="461" name="【市民会館】&#10;一人当たり面積最大値テキスト"/>
        <xdr:cNvSpPr txBox="1"/>
      </xdr:nvSpPr>
      <xdr:spPr>
        <a:xfrm>
          <a:off x="10515600" y="1695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30480</xdr:rowOff>
    </xdr:from>
    <xdr:to xmlns:xdr="http://schemas.openxmlformats.org/drawingml/2006/spreadsheetDrawing">
      <xdr:col>55</xdr:col>
      <xdr:colOff>88900</xdr:colOff>
      <xdr:row>100</xdr:row>
      <xdr:rowOff>30480</xdr:rowOff>
    </xdr:to>
    <xdr:cxnSp macro="">
      <xdr:nvCxnSpPr>
        <xdr:cNvPr id="462" name="直線コネクタ 461"/>
        <xdr:cNvCxnSpPr/>
      </xdr:nvCxnSpPr>
      <xdr:spPr>
        <a:xfrm>
          <a:off x="10388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3810</xdr:rowOff>
    </xdr:from>
    <xdr:ext cx="469900" cy="259080"/>
    <xdr:sp macro="" textlink="">
      <xdr:nvSpPr>
        <xdr:cNvPr id="463" name="【市民会館】&#10;一人当たり面積平均値テキスト"/>
        <xdr:cNvSpPr txBox="1"/>
      </xdr:nvSpPr>
      <xdr:spPr>
        <a:xfrm>
          <a:off x="10515600" y="17834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25400</xdr:rowOff>
    </xdr:from>
    <xdr:to xmlns:xdr="http://schemas.openxmlformats.org/drawingml/2006/spreadsheetDrawing">
      <xdr:col>55</xdr:col>
      <xdr:colOff>50800</xdr:colOff>
      <xdr:row>104</xdr:row>
      <xdr:rowOff>127000</xdr:rowOff>
    </xdr:to>
    <xdr:sp macro="" textlink="">
      <xdr:nvSpPr>
        <xdr:cNvPr id="464" name="フローチャート: 判断 463"/>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xdr:rowOff>
    </xdr:from>
    <xdr:to xmlns:xdr="http://schemas.openxmlformats.org/drawingml/2006/spreadsheetDrawing">
      <xdr:col>50</xdr:col>
      <xdr:colOff>165100</xdr:colOff>
      <xdr:row>106</xdr:row>
      <xdr:rowOff>111760</xdr:rowOff>
    </xdr:to>
    <xdr:sp macro="" textlink="">
      <xdr:nvSpPr>
        <xdr:cNvPr id="465" name="フローチャート: 判断 464"/>
        <xdr:cNvSpPr/>
      </xdr:nvSpPr>
      <xdr:spPr>
        <a:xfrm>
          <a:off x="9588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17780</xdr:rowOff>
    </xdr:from>
    <xdr:to xmlns:xdr="http://schemas.openxmlformats.org/drawingml/2006/spreadsheetDrawing">
      <xdr:col>46</xdr:col>
      <xdr:colOff>38100</xdr:colOff>
      <xdr:row>106</xdr:row>
      <xdr:rowOff>119380</xdr:rowOff>
    </xdr:to>
    <xdr:sp macro="" textlink="">
      <xdr:nvSpPr>
        <xdr:cNvPr id="466" name="フローチャート: 判断 465"/>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40640</xdr:rowOff>
    </xdr:from>
    <xdr:to xmlns:xdr="http://schemas.openxmlformats.org/drawingml/2006/spreadsheetDrawing">
      <xdr:col>41</xdr:col>
      <xdr:colOff>101600</xdr:colOff>
      <xdr:row>106</xdr:row>
      <xdr:rowOff>142240</xdr:rowOff>
    </xdr:to>
    <xdr:sp macro="" textlink="">
      <xdr:nvSpPr>
        <xdr:cNvPr id="467" name="フローチャート: 判断 466"/>
        <xdr:cNvSpPr/>
      </xdr:nvSpPr>
      <xdr:spPr>
        <a:xfrm>
          <a:off x="7810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158750</xdr:rowOff>
    </xdr:from>
    <xdr:to xmlns:xdr="http://schemas.openxmlformats.org/drawingml/2006/spreadsheetDrawing">
      <xdr:col>36</xdr:col>
      <xdr:colOff>165100</xdr:colOff>
      <xdr:row>106</xdr:row>
      <xdr:rowOff>88900</xdr:rowOff>
    </xdr:to>
    <xdr:sp macro="" textlink="">
      <xdr:nvSpPr>
        <xdr:cNvPr id="468" name="フローチャート: 判断 467"/>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99</xdr:row>
      <xdr:rowOff>151130</xdr:rowOff>
    </xdr:from>
    <xdr:to xmlns:xdr="http://schemas.openxmlformats.org/drawingml/2006/spreadsheetDrawing">
      <xdr:col>55</xdr:col>
      <xdr:colOff>50800</xdr:colOff>
      <xdr:row>100</xdr:row>
      <xdr:rowOff>81280</xdr:rowOff>
    </xdr:to>
    <xdr:sp macro="" textlink="">
      <xdr:nvSpPr>
        <xdr:cNvPr id="474" name="楕円 473"/>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99</xdr:row>
      <xdr:rowOff>104140</xdr:rowOff>
    </xdr:from>
    <xdr:ext cx="469900" cy="259080"/>
    <xdr:sp macro="" textlink="">
      <xdr:nvSpPr>
        <xdr:cNvPr id="475" name="【市民会館】&#10;一人当たり面積該当値テキスト"/>
        <xdr:cNvSpPr txBox="1"/>
      </xdr:nvSpPr>
      <xdr:spPr>
        <a:xfrm>
          <a:off x="10515600" y="1707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100</xdr:row>
      <xdr:rowOff>2540</xdr:rowOff>
    </xdr:from>
    <xdr:to xmlns:xdr="http://schemas.openxmlformats.org/drawingml/2006/spreadsheetDrawing">
      <xdr:col>50</xdr:col>
      <xdr:colOff>165100</xdr:colOff>
      <xdr:row>100</xdr:row>
      <xdr:rowOff>104140</xdr:rowOff>
    </xdr:to>
    <xdr:sp macro="" textlink="">
      <xdr:nvSpPr>
        <xdr:cNvPr id="476" name="楕円 475"/>
        <xdr:cNvSpPr/>
      </xdr:nvSpPr>
      <xdr:spPr>
        <a:xfrm>
          <a:off x="9588500" y="17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100</xdr:row>
      <xdr:rowOff>30480</xdr:rowOff>
    </xdr:from>
    <xdr:to xmlns:xdr="http://schemas.openxmlformats.org/drawingml/2006/spreadsheetDrawing">
      <xdr:col>55</xdr:col>
      <xdr:colOff>0</xdr:colOff>
      <xdr:row>100</xdr:row>
      <xdr:rowOff>53340</xdr:rowOff>
    </xdr:to>
    <xdr:cxnSp macro="">
      <xdr:nvCxnSpPr>
        <xdr:cNvPr id="477" name="直線コネクタ 476"/>
        <xdr:cNvCxnSpPr/>
      </xdr:nvCxnSpPr>
      <xdr:spPr>
        <a:xfrm flipV="1">
          <a:off x="9639300" y="17175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25400</xdr:rowOff>
    </xdr:from>
    <xdr:to xmlns:xdr="http://schemas.openxmlformats.org/drawingml/2006/spreadsheetDrawing">
      <xdr:col>46</xdr:col>
      <xdr:colOff>38100</xdr:colOff>
      <xdr:row>100</xdr:row>
      <xdr:rowOff>127000</xdr:rowOff>
    </xdr:to>
    <xdr:sp macro="" textlink="">
      <xdr:nvSpPr>
        <xdr:cNvPr id="478" name="楕円 477"/>
        <xdr:cNvSpPr/>
      </xdr:nvSpPr>
      <xdr:spPr>
        <a:xfrm>
          <a:off x="8699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100</xdr:row>
      <xdr:rowOff>53340</xdr:rowOff>
    </xdr:from>
    <xdr:to xmlns:xdr="http://schemas.openxmlformats.org/drawingml/2006/spreadsheetDrawing">
      <xdr:col>50</xdr:col>
      <xdr:colOff>114300</xdr:colOff>
      <xdr:row>100</xdr:row>
      <xdr:rowOff>76200</xdr:rowOff>
    </xdr:to>
    <xdr:cxnSp macro="">
      <xdr:nvCxnSpPr>
        <xdr:cNvPr id="479" name="直線コネクタ 478"/>
        <xdr:cNvCxnSpPr/>
      </xdr:nvCxnSpPr>
      <xdr:spPr>
        <a:xfrm flipV="1">
          <a:off x="8750300" y="17198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101</xdr:row>
      <xdr:rowOff>113030</xdr:rowOff>
    </xdr:from>
    <xdr:to xmlns:xdr="http://schemas.openxmlformats.org/drawingml/2006/spreadsheetDrawing">
      <xdr:col>41</xdr:col>
      <xdr:colOff>101600</xdr:colOff>
      <xdr:row>102</xdr:row>
      <xdr:rowOff>43180</xdr:rowOff>
    </xdr:to>
    <xdr:sp macro="" textlink="">
      <xdr:nvSpPr>
        <xdr:cNvPr id="480" name="楕円 479"/>
        <xdr:cNvSpPr/>
      </xdr:nvSpPr>
      <xdr:spPr>
        <a:xfrm>
          <a:off x="781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100</xdr:row>
      <xdr:rowOff>76200</xdr:rowOff>
    </xdr:from>
    <xdr:to xmlns:xdr="http://schemas.openxmlformats.org/drawingml/2006/spreadsheetDrawing">
      <xdr:col>45</xdr:col>
      <xdr:colOff>177800</xdr:colOff>
      <xdr:row>101</xdr:row>
      <xdr:rowOff>163830</xdr:rowOff>
    </xdr:to>
    <xdr:cxnSp macro="">
      <xdr:nvCxnSpPr>
        <xdr:cNvPr id="481" name="直線コネクタ 480"/>
        <xdr:cNvCxnSpPr/>
      </xdr:nvCxnSpPr>
      <xdr:spPr>
        <a:xfrm flipV="1">
          <a:off x="7861300" y="172212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100</xdr:row>
      <xdr:rowOff>25400</xdr:rowOff>
    </xdr:from>
    <xdr:to xmlns:xdr="http://schemas.openxmlformats.org/drawingml/2006/spreadsheetDrawing">
      <xdr:col>36</xdr:col>
      <xdr:colOff>165100</xdr:colOff>
      <xdr:row>100</xdr:row>
      <xdr:rowOff>127000</xdr:rowOff>
    </xdr:to>
    <xdr:sp macro="" textlink="">
      <xdr:nvSpPr>
        <xdr:cNvPr id="482" name="楕円 481"/>
        <xdr:cNvSpPr/>
      </xdr:nvSpPr>
      <xdr:spPr>
        <a:xfrm>
          <a:off x="692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100</xdr:row>
      <xdr:rowOff>76200</xdr:rowOff>
    </xdr:from>
    <xdr:to xmlns:xdr="http://schemas.openxmlformats.org/drawingml/2006/spreadsheetDrawing">
      <xdr:col>41</xdr:col>
      <xdr:colOff>50800</xdr:colOff>
      <xdr:row>101</xdr:row>
      <xdr:rowOff>163830</xdr:rowOff>
    </xdr:to>
    <xdr:cxnSp macro="">
      <xdr:nvCxnSpPr>
        <xdr:cNvPr id="483" name="直線コネクタ 482"/>
        <xdr:cNvCxnSpPr/>
      </xdr:nvCxnSpPr>
      <xdr:spPr>
        <a:xfrm>
          <a:off x="6972300" y="172212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102870</xdr:rowOff>
    </xdr:from>
    <xdr:ext cx="469900" cy="259080"/>
    <xdr:sp macro="" textlink="">
      <xdr:nvSpPr>
        <xdr:cNvPr id="484" name="n_1aveValue【市民会館】&#10;一人当たり面積"/>
        <xdr:cNvSpPr txBox="1"/>
      </xdr:nvSpPr>
      <xdr:spPr>
        <a:xfrm>
          <a:off x="9391650" y="182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110490</xdr:rowOff>
    </xdr:from>
    <xdr:ext cx="468630" cy="257810"/>
    <xdr:sp macro="" textlink="">
      <xdr:nvSpPr>
        <xdr:cNvPr id="485" name="n_2aveValue【市民会館】&#10;一人当たり面積"/>
        <xdr:cNvSpPr txBox="1"/>
      </xdr:nvSpPr>
      <xdr:spPr>
        <a:xfrm>
          <a:off x="8515350" y="18284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133350</xdr:rowOff>
    </xdr:from>
    <xdr:ext cx="468630" cy="257810"/>
    <xdr:sp macro="" textlink="">
      <xdr:nvSpPr>
        <xdr:cNvPr id="486" name="n_3aveValue【市民会館】&#10;一人当たり面積"/>
        <xdr:cNvSpPr txBox="1"/>
      </xdr:nvSpPr>
      <xdr:spPr>
        <a:xfrm>
          <a:off x="7626350" y="18307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80010</xdr:rowOff>
    </xdr:from>
    <xdr:ext cx="468630" cy="259080"/>
    <xdr:sp macro="" textlink="">
      <xdr:nvSpPr>
        <xdr:cNvPr id="487" name="n_4aveValue【市民会館】&#10;一人当たり面積"/>
        <xdr:cNvSpPr txBox="1"/>
      </xdr:nvSpPr>
      <xdr:spPr>
        <a:xfrm>
          <a:off x="6737350" y="18253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98</xdr:row>
      <xdr:rowOff>120650</xdr:rowOff>
    </xdr:from>
    <xdr:ext cx="469900" cy="257810"/>
    <xdr:sp macro="" textlink="">
      <xdr:nvSpPr>
        <xdr:cNvPr id="488" name="n_1mainValue【市民会館】&#10;一人当たり面積"/>
        <xdr:cNvSpPr txBox="1"/>
      </xdr:nvSpPr>
      <xdr:spPr>
        <a:xfrm>
          <a:off x="9391650" y="16922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98</xdr:row>
      <xdr:rowOff>143510</xdr:rowOff>
    </xdr:from>
    <xdr:ext cx="468630" cy="257810"/>
    <xdr:sp macro="" textlink="">
      <xdr:nvSpPr>
        <xdr:cNvPr id="489" name="n_2mainValue【市民会館】&#10;一人当たり面積"/>
        <xdr:cNvSpPr txBox="1"/>
      </xdr:nvSpPr>
      <xdr:spPr>
        <a:xfrm>
          <a:off x="8515350" y="16945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100</xdr:row>
      <xdr:rowOff>59690</xdr:rowOff>
    </xdr:from>
    <xdr:ext cx="468630" cy="259080"/>
    <xdr:sp macro="" textlink="">
      <xdr:nvSpPr>
        <xdr:cNvPr id="490" name="n_3mainValue【市民会館】&#10;一人当たり面積"/>
        <xdr:cNvSpPr txBox="1"/>
      </xdr:nvSpPr>
      <xdr:spPr>
        <a:xfrm>
          <a:off x="7626350" y="17204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98</xdr:row>
      <xdr:rowOff>143510</xdr:rowOff>
    </xdr:from>
    <xdr:ext cx="468630" cy="257810"/>
    <xdr:sp macro="" textlink="">
      <xdr:nvSpPr>
        <xdr:cNvPr id="491" name="n_4mainValue【市民会館】&#10;一人当たり面積"/>
        <xdr:cNvSpPr txBox="1"/>
      </xdr:nvSpPr>
      <xdr:spPr>
        <a:xfrm>
          <a:off x="6737350" y="16945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500" name="テキスト ボックス 49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502" name="テキスト ボックス 50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504" name="テキスト ボックス 503"/>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506" name="テキスト ボックス 505"/>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512" name="テキスト ボックス 511"/>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514" name="テキスト ボックス 513"/>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22860</xdr:rowOff>
    </xdr:from>
    <xdr:to xmlns:xdr="http://schemas.openxmlformats.org/drawingml/2006/spreadsheetDrawing">
      <xdr:col>85</xdr:col>
      <xdr:colOff>126365</xdr:colOff>
      <xdr:row>41</xdr:row>
      <xdr:rowOff>148590</xdr:rowOff>
    </xdr:to>
    <xdr:cxnSp macro="">
      <xdr:nvCxnSpPr>
        <xdr:cNvPr id="516" name="直線コネクタ 515"/>
        <xdr:cNvCxnSpPr/>
      </xdr:nvCxnSpPr>
      <xdr:spPr>
        <a:xfrm flipV="1">
          <a:off x="16318865" y="568071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152400</xdr:rowOff>
    </xdr:from>
    <xdr:ext cx="405130" cy="259080"/>
    <xdr:sp macro="" textlink="">
      <xdr:nvSpPr>
        <xdr:cNvPr id="517" name="【一般廃棄物処理施設】&#10;有形固定資産減価償却率最小値テキスト"/>
        <xdr:cNvSpPr txBox="1"/>
      </xdr:nvSpPr>
      <xdr:spPr>
        <a:xfrm>
          <a:off x="16357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148590</xdr:rowOff>
    </xdr:from>
    <xdr:to xmlns:xdr="http://schemas.openxmlformats.org/drawingml/2006/spreadsheetDrawing">
      <xdr:col>86</xdr:col>
      <xdr:colOff>25400</xdr:colOff>
      <xdr:row>41</xdr:row>
      <xdr:rowOff>148590</xdr:rowOff>
    </xdr:to>
    <xdr:cxnSp macro="">
      <xdr:nvCxnSpPr>
        <xdr:cNvPr id="518" name="直線コネクタ 517"/>
        <xdr:cNvCxnSpPr/>
      </xdr:nvCxnSpPr>
      <xdr:spPr>
        <a:xfrm>
          <a:off x="16230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140970</xdr:rowOff>
    </xdr:from>
    <xdr:ext cx="405130" cy="259080"/>
    <xdr:sp macro="" textlink="">
      <xdr:nvSpPr>
        <xdr:cNvPr id="519" name="【一般廃棄物処理施設】&#10;有形固定資産減価償却率最大値テキスト"/>
        <xdr:cNvSpPr txBox="1"/>
      </xdr:nvSpPr>
      <xdr:spPr>
        <a:xfrm>
          <a:off x="16357600" y="5455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22860</xdr:rowOff>
    </xdr:from>
    <xdr:to xmlns:xdr="http://schemas.openxmlformats.org/drawingml/2006/spreadsheetDrawing">
      <xdr:col>86</xdr:col>
      <xdr:colOff>25400</xdr:colOff>
      <xdr:row>33</xdr:row>
      <xdr:rowOff>22860</xdr:rowOff>
    </xdr:to>
    <xdr:cxnSp macro="">
      <xdr:nvCxnSpPr>
        <xdr:cNvPr id="520" name="直線コネクタ 519"/>
        <xdr:cNvCxnSpPr/>
      </xdr:nvCxnSpPr>
      <xdr:spPr>
        <a:xfrm>
          <a:off x="16230600" y="568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105410</xdr:rowOff>
    </xdr:from>
    <xdr:ext cx="405130" cy="259080"/>
    <xdr:sp macro="" textlink="">
      <xdr:nvSpPr>
        <xdr:cNvPr id="521" name="【一般廃棄物処理施設】&#10;有形固定資産減価償却率平均値テキスト"/>
        <xdr:cNvSpPr txBox="1"/>
      </xdr:nvSpPr>
      <xdr:spPr>
        <a:xfrm>
          <a:off x="16357600" y="6106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82550</xdr:rowOff>
    </xdr:from>
    <xdr:to xmlns:xdr="http://schemas.openxmlformats.org/drawingml/2006/spreadsheetDrawing">
      <xdr:col>85</xdr:col>
      <xdr:colOff>177800</xdr:colOff>
      <xdr:row>37</xdr:row>
      <xdr:rowOff>12700</xdr:rowOff>
    </xdr:to>
    <xdr:sp macro="" textlink="">
      <xdr:nvSpPr>
        <xdr:cNvPr id="522" name="フローチャート: 判断 521"/>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21590</xdr:rowOff>
    </xdr:from>
    <xdr:to xmlns:xdr="http://schemas.openxmlformats.org/drawingml/2006/spreadsheetDrawing">
      <xdr:col>81</xdr:col>
      <xdr:colOff>101600</xdr:colOff>
      <xdr:row>37</xdr:row>
      <xdr:rowOff>123190</xdr:rowOff>
    </xdr:to>
    <xdr:sp macro="" textlink="">
      <xdr:nvSpPr>
        <xdr:cNvPr id="523" name="フローチャート: 判断 522"/>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116840</xdr:rowOff>
    </xdr:from>
    <xdr:to xmlns:xdr="http://schemas.openxmlformats.org/drawingml/2006/spreadsheetDrawing">
      <xdr:col>76</xdr:col>
      <xdr:colOff>165100</xdr:colOff>
      <xdr:row>37</xdr:row>
      <xdr:rowOff>46990</xdr:rowOff>
    </xdr:to>
    <xdr:sp macro="" textlink="">
      <xdr:nvSpPr>
        <xdr:cNvPr id="524" name="フローチャート: 判断 523"/>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76835</xdr:rowOff>
    </xdr:from>
    <xdr:to xmlns:xdr="http://schemas.openxmlformats.org/drawingml/2006/spreadsheetDrawing">
      <xdr:col>72</xdr:col>
      <xdr:colOff>38100</xdr:colOff>
      <xdr:row>38</xdr:row>
      <xdr:rowOff>6985</xdr:rowOff>
    </xdr:to>
    <xdr:sp macro="" textlink="">
      <xdr:nvSpPr>
        <xdr:cNvPr id="525" name="フローチャート: 判断 524"/>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46355</xdr:rowOff>
    </xdr:from>
    <xdr:to xmlns:xdr="http://schemas.openxmlformats.org/drawingml/2006/spreadsheetDrawing">
      <xdr:col>67</xdr:col>
      <xdr:colOff>101600</xdr:colOff>
      <xdr:row>37</xdr:row>
      <xdr:rowOff>147955</xdr:rowOff>
    </xdr:to>
    <xdr:sp macro="" textlink="">
      <xdr:nvSpPr>
        <xdr:cNvPr id="526" name="フローチャート: 判断 525"/>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40640</xdr:rowOff>
    </xdr:from>
    <xdr:to xmlns:xdr="http://schemas.openxmlformats.org/drawingml/2006/spreadsheetDrawing">
      <xdr:col>85</xdr:col>
      <xdr:colOff>177800</xdr:colOff>
      <xdr:row>37</xdr:row>
      <xdr:rowOff>142240</xdr:rowOff>
    </xdr:to>
    <xdr:sp macro="" textlink="">
      <xdr:nvSpPr>
        <xdr:cNvPr id="532" name="楕円 531"/>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19050</xdr:rowOff>
    </xdr:from>
    <xdr:ext cx="405130" cy="257810"/>
    <xdr:sp macro="" textlink="">
      <xdr:nvSpPr>
        <xdr:cNvPr id="533" name="【一般廃棄物処理施設】&#10;有形固定資産減価償却率該当値テキスト"/>
        <xdr:cNvSpPr txBox="1"/>
      </xdr:nvSpPr>
      <xdr:spPr>
        <a:xfrm>
          <a:off x="16357600" y="6362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635</xdr:rowOff>
    </xdr:from>
    <xdr:to xmlns:xdr="http://schemas.openxmlformats.org/drawingml/2006/spreadsheetDrawing">
      <xdr:col>81</xdr:col>
      <xdr:colOff>101600</xdr:colOff>
      <xdr:row>37</xdr:row>
      <xdr:rowOff>102235</xdr:rowOff>
    </xdr:to>
    <xdr:sp macro="" textlink="">
      <xdr:nvSpPr>
        <xdr:cNvPr id="534" name="楕円 533"/>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52070</xdr:rowOff>
    </xdr:from>
    <xdr:to xmlns:xdr="http://schemas.openxmlformats.org/drawingml/2006/spreadsheetDrawing">
      <xdr:col>85</xdr:col>
      <xdr:colOff>127000</xdr:colOff>
      <xdr:row>37</xdr:row>
      <xdr:rowOff>91440</xdr:rowOff>
    </xdr:to>
    <xdr:cxnSp macro="">
      <xdr:nvCxnSpPr>
        <xdr:cNvPr id="535" name="直線コネクタ 534"/>
        <xdr:cNvCxnSpPr/>
      </xdr:nvCxnSpPr>
      <xdr:spPr>
        <a:xfrm>
          <a:off x="15481300" y="639572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132080</xdr:rowOff>
    </xdr:from>
    <xdr:to xmlns:xdr="http://schemas.openxmlformats.org/drawingml/2006/spreadsheetDrawing">
      <xdr:col>76</xdr:col>
      <xdr:colOff>165100</xdr:colOff>
      <xdr:row>37</xdr:row>
      <xdr:rowOff>62230</xdr:rowOff>
    </xdr:to>
    <xdr:sp macro="" textlink="">
      <xdr:nvSpPr>
        <xdr:cNvPr id="536" name="楕円 535"/>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11430</xdr:rowOff>
    </xdr:from>
    <xdr:to xmlns:xdr="http://schemas.openxmlformats.org/drawingml/2006/spreadsheetDrawing">
      <xdr:col>81</xdr:col>
      <xdr:colOff>50800</xdr:colOff>
      <xdr:row>37</xdr:row>
      <xdr:rowOff>52070</xdr:rowOff>
    </xdr:to>
    <xdr:cxnSp macro="">
      <xdr:nvCxnSpPr>
        <xdr:cNvPr id="537" name="直線コネクタ 536"/>
        <xdr:cNvCxnSpPr/>
      </xdr:nvCxnSpPr>
      <xdr:spPr>
        <a:xfrm>
          <a:off x="14592300" y="63550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93980</xdr:rowOff>
    </xdr:from>
    <xdr:to xmlns:xdr="http://schemas.openxmlformats.org/drawingml/2006/spreadsheetDrawing">
      <xdr:col>72</xdr:col>
      <xdr:colOff>38100</xdr:colOff>
      <xdr:row>37</xdr:row>
      <xdr:rowOff>24130</xdr:rowOff>
    </xdr:to>
    <xdr:sp macro="" textlink="">
      <xdr:nvSpPr>
        <xdr:cNvPr id="538" name="楕円 537"/>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144780</xdr:rowOff>
    </xdr:from>
    <xdr:to xmlns:xdr="http://schemas.openxmlformats.org/drawingml/2006/spreadsheetDrawing">
      <xdr:col>76</xdr:col>
      <xdr:colOff>114300</xdr:colOff>
      <xdr:row>37</xdr:row>
      <xdr:rowOff>11430</xdr:rowOff>
    </xdr:to>
    <xdr:cxnSp macro="">
      <xdr:nvCxnSpPr>
        <xdr:cNvPr id="539" name="直線コネクタ 538"/>
        <xdr:cNvCxnSpPr/>
      </xdr:nvCxnSpPr>
      <xdr:spPr>
        <a:xfrm>
          <a:off x="13703300" y="6316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65405</xdr:rowOff>
    </xdr:from>
    <xdr:to xmlns:xdr="http://schemas.openxmlformats.org/drawingml/2006/spreadsheetDrawing">
      <xdr:col>67</xdr:col>
      <xdr:colOff>101600</xdr:colOff>
      <xdr:row>36</xdr:row>
      <xdr:rowOff>167005</xdr:rowOff>
    </xdr:to>
    <xdr:sp macro="" textlink="">
      <xdr:nvSpPr>
        <xdr:cNvPr id="540" name="楕円 539"/>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116205</xdr:rowOff>
    </xdr:from>
    <xdr:to xmlns:xdr="http://schemas.openxmlformats.org/drawingml/2006/spreadsheetDrawing">
      <xdr:col>71</xdr:col>
      <xdr:colOff>177800</xdr:colOff>
      <xdr:row>36</xdr:row>
      <xdr:rowOff>144780</xdr:rowOff>
    </xdr:to>
    <xdr:cxnSp macro="">
      <xdr:nvCxnSpPr>
        <xdr:cNvPr id="541" name="直線コネクタ 540"/>
        <xdr:cNvCxnSpPr/>
      </xdr:nvCxnSpPr>
      <xdr:spPr>
        <a:xfrm>
          <a:off x="12814300" y="62884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114300</xdr:rowOff>
    </xdr:from>
    <xdr:ext cx="405130" cy="259080"/>
    <xdr:sp macro="" textlink="">
      <xdr:nvSpPr>
        <xdr:cNvPr id="542" name="n_1aveValue【一般廃棄物処理施設】&#10;有形固定資産減価償却率"/>
        <xdr:cNvSpPr txBox="1"/>
      </xdr:nvSpPr>
      <xdr:spPr>
        <a:xfrm>
          <a:off x="15266035" y="645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63500</xdr:rowOff>
    </xdr:from>
    <xdr:ext cx="403860" cy="257810"/>
    <xdr:sp macro="" textlink="">
      <xdr:nvSpPr>
        <xdr:cNvPr id="543" name="n_2aveValue【一般廃棄物処理施設】&#10;有形固定資産減価償却率"/>
        <xdr:cNvSpPr txBox="1"/>
      </xdr:nvSpPr>
      <xdr:spPr>
        <a:xfrm>
          <a:off x="14389735" y="6064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169545</xdr:rowOff>
    </xdr:from>
    <xdr:ext cx="403860" cy="257810"/>
    <xdr:sp macro="" textlink="">
      <xdr:nvSpPr>
        <xdr:cNvPr id="544" name="n_3aveValue【一般廃棄物処理施設】&#10;有形固定資産減価償却率"/>
        <xdr:cNvSpPr txBox="1"/>
      </xdr:nvSpPr>
      <xdr:spPr>
        <a:xfrm>
          <a:off x="13500735" y="6513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139065</xdr:rowOff>
    </xdr:from>
    <xdr:ext cx="403860" cy="259080"/>
    <xdr:sp macro="" textlink="">
      <xdr:nvSpPr>
        <xdr:cNvPr id="545" name="n_4aveValue【一般廃棄物処理施設】&#10;有形固定資産減価償却率"/>
        <xdr:cNvSpPr txBox="1"/>
      </xdr:nvSpPr>
      <xdr:spPr>
        <a:xfrm>
          <a:off x="12611735" y="6482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118745</xdr:rowOff>
    </xdr:from>
    <xdr:ext cx="405130" cy="259080"/>
    <xdr:sp macro="" textlink="">
      <xdr:nvSpPr>
        <xdr:cNvPr id="546" name="n_1mainValue【一般廃棄物処理施設】&#10;有形固定資産減価償却率"/>
        <xdr:cNvSpPr txBox="1"/>
      </xdr:nvSpPr>
      <xdr:spPr>
        <a:xfrm>
          <a:off x="15266035" y="611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53340</xdr:rowOff>
    </xdr:from>
    <xdr:ext cx="403860" cy="257810"/>
    <xdr:sp macro="" textlink="">
      <xdr:nvSpPr>
        <xdr:cNvPr id="547" name="n_2mainValue【一般廃棄物処理施設】&#10;有形固定資産減価償却率"/>
        <xdr:cNvSpPr txBox="1"/>
      </xdr:nvSpPr>
      <xdr:spPr>
        <a:xfrm>
          <a:off x="14389735" y="6396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40640</xdr:rowOff>
    </xdr:from>
    <xdr:ext cx="403860" cy="257810"/>
    <xdr:sp macro="" textlink="">
      <xdr:nvSpPr>
        <xdr:cNvPr id="548" name="n_3mainValue【一般廃棄物処理施設】&#10;有形固定資産減価償却率"/>
        <xdr:cNvSpPr txBox="1"/>
      </xdr:nvSpPr>
      <xdr:spPr>
        <a:xfrm>
          <a:off x="13500735" y="6041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12065</xdr:rowOff>
    </xdr:from>
    <xdr:ext cx="403860" cy="259080"/>
    <xdr:sp macro="" textlink="">
      <xdr:nvSpPr>
        <xdr:cNvPr id="549" name="n_4mainValue【一般廃棄物処理施設】&#10;有形固定資産減価償却率"/>
        <xdr:cNvSpPr txBox="1"/>
      </xdr:nvSpPr>
      <xdr:spPr>
        <a:xfrm>
          <a:off x="12611735" y="6012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58" name="テキスト ボックス 557"/>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0" name="直線コネクタ 5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561" name="テキスト ボックス 560"/>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2" name="直線コネクタ 5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7810"/>
    <xdr:sp macro="" textlink="">
      <xdr:nvSpPr>
        <xdr:cNvPr id="563" name="テキスト ボックス 562"/>
        <xdr:cNvSpPr txBox="1"/>
      </xdr:nvSpPr>
      <xdr:spPr>
        <a:xfrm>
          <a:off x="17756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4" name="直線コネクタ 5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565" name="テキスト ボックス 564"/>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6" name="直線コネクタ 5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567" name="テキスト ボックス 566"/>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8" name="直線コネクタ 5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569" name="テキスト ボックス 568"/>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571" name="テキスト ボックス 570"/>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111125</xdr:rowOff>
    </xdr:from>
    <xdr:to xmlns:xdr="http://schemas.openxmlformats.org/drawingml/2006/spreadsheetDrawing">
      <xdr:col>116</xdr:col>
      <xdr:colOff>62865</xdr:colOff>
      <xdr:row>41</xdr:row>
      <xdr:rowOff>55880</xdr:rowOff>
    </xdr:to>
    <xdr:cxnSp macro="">
      <xdr:nvCxnSpPr>
        <xdr:cNvPr id="573" name="直線コネクタ 572"/>
        <xdr:cNvCxnSpPr/>
      </xdr:nvCxnSpPr>
      <xdr:spPr>
        <a:xfrm flipV="1">
          <a:off x="22160865" y="576897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59690</xdr:rowOff>
    </xdr:from>
    <xdr:ext cx="534670" cy="259080"/>
    <xdr:sp macro="" textlink="">
      <xdr:nvSpPr>
        <xdr:cNvPr id="574" name="【一般廃棄物処理施設】&#10;一人当たり有形固定資産（償却資産）額最小値テキスト"/>
        <xdr:cNvSpPr txBox="1"/>
      </xdr:nvSpPr>
      <xdr:spPr>
        <a:xfrm>
          <a:off x="22199600" y="7089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55880</xdr:rowOff>
    </xdr:from>
    <xdr:to xmlns:xdr="http://schemas.openxmlformats.org/drawingml/2006/spreadsheetDrawing">
      <xdr:col>116</xdr:col>
      <xdr:colOff>152400</xdr:colOff>
      <xdr:row>41</xdr:row>
      <xdr:rowOff>55880</xdr:rowOff>
    </xdr:to>
    <xdr:cxnSp macro="">
      <xdr:nvCxnSpPr>
        <xdr:cNvPr id="575" name="直線コネクタ 574"/>
        <xdr:cNvCxnSpPr/>
      </xdr:nvCxnSpPr>
      <xdr:spPr>
        <a:xfrm>
          <a:off x="220726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57785</xdr:rowOff>
    </xdr:from>
    <xdr:ext cx="598805" cy="259080"/>
    <xdr:sp macro="" textlink="">
      <xdr:nvSpPr>
        <xdr:cNvPr id="576" name="【一般廃棄物処理施設】&#10;一人当たり有形固定資産（償却資産）額最大値テキスト"/>
        <xdr:cNvSpPr txBox="1"/>
      </xdr:nvSpPr>
      <xdr:spPr>
        <a:xfrm>
          <a:off x="22199600" y="5544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111125</xdr:rowOff>
    </xdr:from>
    <xdr:to xmlns:xdr="http://schemas.openxmlformats.org/drawingml/2006/spreadsheetDrawing">
      <xdr:col>116</xdr:col>
      <xdr:colOff>152400</xdr:colOff>
      <xdr:row>33</xdr:row>
      <xdr:rowOff>111125</xdr:rowOff>
    </xdr:to>
    <xdr:cxnSp macro="">
      <xdr:nvCxnSpPr>
        <xdr:cNvPr id="577" name="直線コネクタ 576"/>
        <xdr:cNvCxnSpPr/>
      </xdr:nvCxnSpPr>
      <xdr:spPr>
        <a:xfrm>
          <a:off x="220726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118110</xdr:rowOff>
    </xdr:from>
    <xdr:ext cx="534670" cy="259080"/>
    <xdr:sp macro="" textlink="">
      <xdr:nvSpPr>
        <xdr:cNvPr id="578" name="【一般廃棄物処理施設】&#10;一人当たり有形固定資産（償却資産）額平均値テキスト"/>
        <xdr:cNvSpPr txBox="1"/>
      </xdr:nvSpPr>
      <xdr:spPr>
        <a:xfrm>
          <a:off x="22199600" y="6290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95250</xdr:rowOff>
    </xdr:from>
    <xdr:to xmlns:xdr="http://schemas.openxmlformats.org/drawingml/2006/spreadsheetDrawing">
      <xdr:col>116</xdr:col>
      <xdr:colOff>114300</xdr:colOff>
      <xdr:row>38</xdr:row>
      <xdr:rowOff>25400</xdr:rowOff>
    </xdr:to>
    <xdr:sp macro="" textlink="">
      <xdr:nvSpPr>
        <xdr:cNvPr id="579" name="フローチャート: 判断 578"/>
        <xdr:cNvSpPr/>
      </xdr:nvSpPr>
      <xdr:spPr>
        <a:xfrm>
          <a:off x="22110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121920</xdr:rowOff>
    </xdr:from>
    <xdr:to xmlns:xdr="http://schemas.openxmlformats.org/drawingml/2006/spreadsheetDrawing">
      <xdr:col>112</xdr:col>
      <xdr:colOff>38100</xdr:colOff>
      <xdr:row>38</xdr:row>
      <xdr:rowOff>52070</xdr:rowOff>
    </xdr:to>
    <xdr:sp macro="" textlink="">
      <xdr:nvSpPr>
        <xdr:cNvPr id="580" name="フローチャート: 判断 579"/>
        <xdr:cNvSpPr/>
      </xdr:nvSpPr>
      <xdr:spPr>
        <a:xfrm>
          <a:off x="2127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146685</xdr:rowOff>
    </xdr:from>
    <xdr:to xmlns:xdr="http://schemas.openxmlformats.org/drawingml/2006/spreadsheetDrawing">
      <xdr:col>107</xdr:col>
      <xdr:colOff>101600</xdr:colOff>
      <xdr:row>38</xdr:row>
      <xdr:rowOff>76835</xdr:rowOff>
    </xdr:to>
    <xdr:sp macro="" textlink="">
      <xdr:nvSpPr>
        <xdr:cNvPr id="581" name="フローチャート: 判断 580"/>
        <xdr:cNvSpPr/>
      </xdr:nvSpPr>
      <xdr:spPr>
        <a:xfrm>
          <a:off x="20383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133985</xdr:rowOff>
    </xdr:from>
    <xdr:to xmlns:xdr="http://schemas.openxmlformats.org/drawingml/2006/spreadsheetDrawing">
      <xdr:col>102</xdr:col>
      <xdr:colOff>165100</xdr:colOff>
      <xdr:row>39</xdr:row>
      <xdr:rowOff>64135</xdr:rowOff>
    </xdr:to>
    <xdr:sp macro="" textlink="">
      <xdr:nvSpPr>
        <xdr:cNvPr id="582" name="フローチャート: 判断 581"/>
        <xdr:cNvSpPr/>
      </xdr:nvSpPr>
      <xdr:spPr>
        <a:xfrm>
          <a:off x="19494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109855</xdr:rowOff>
    </xdr:from>
    <xdr:to xmlns:xdr="http://schemas.openxmlformats.org/drawingml/2006/spreadsheetDrawing">
      <xdr:col>98</xdr:col>
      <xdr:colOff>38100</xdr:colOff>
      <xdr:row>39</xdr:row>
      <xdr:rowOff>40640</xdr:rowOff>
    </xdr:to>
    <xdr:sp macro="" textlink="">
      <xdr:nvSpPr>
        <xdr:cNvPr id="583" name="フローチャート: 判断 582"/>
        <xdr:cNvSpPr/>
      </xdr:nvSpPr>
      <xdr:spPr>
        <a:xfrm>
          <a:off x="18605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5080</xdr:rowOff>
    </xdr:from>
    <xdr:to xmlns:xdr="http://schemas.openxmlformats.org/drawingml/2006/spreadsheetDrawing">
      <xdr:col>116</xdr:col>
      <xdr:colOff>114300</xdr:colOff>
      <xdr:row>41</xdr:row>
      <xdr:rowOff>106680</xdr:rowOff>
    </xdr:to>
    <xdr:sp macro="" textlink="">
      <xdr:nvSpPr>
        <xdr:cNvPr id="589" name="楕円 588"/>
        <xdr:cNvSpPr/>
      </xdr:nvSpPr>
      <xdr:spPr>
        <a:xfrm>
          <a:off x="221107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91440</xdr:rowOff>
    </xdr:from>
    <xdr:ext cx="534670" cy="259080"/>
    <xdr:sp macro="" textlink="">
      <xdr:nvSpPr>
        <xdr:cNvPr id="590" name="【一般廃棄物処理施設】&#10;一人当たり有形固定資産（償却資産）額該当値テキスト"/>
        <xdr:cNvSpPr txBox="1"/>
      </xdr:nvSpPr>
      <xdr:spPr>
        <a:xfrm>
          <a:off x="22199600" y="6949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6985</xdr:rowOff>
    </xdr:from>
    <xdr:to xmlns:xdr="http://schemas.openxmlformats.org/drawingml/2006/spreadsheetDrawing">
      <xdr:col>112</xdr:col>
      <xdr:colOff>38100</xdr:colOff>
      <xdr:row>41</xdr:row>
      <xdr:rowOff>109220</xdr:rowOff>
    </xdr:to>
    <xdr:sp macro="" textlink="">
      <xdr:nvSpPr>
        <xdr:cNvPr id="591" name="楕円 590"/>
        <xdr:cNvSpPr/>
      </xdr:nvSpPr>
      <xdr:spPr>
        <a:xfrm>
          <a:off x="21272500" y="7036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55880</xdr:rowOff>
    </xdr:from>
    <xdr:to xmlns:xdr="http://schemas.openxmlformats.org/drawingml/2006/spreadsheetDrawing">
      <xdr:col>116</xdr:col>
      <xdr:colOff>63500</xdr:colOff>
      <xdr:row>41</xdr:row>
      <xdr:rowOff>57785</xdr:rowOff>
    </xdr:to>
    <xdr:cxnSp macro="">
      <xdr:nvCxnSpPr>
        <xdr:cNvPr id="592" name="直線コネクタ 591"/>
        <xdr:cNvCxnSpPr/>
      </xdr:nvCxnSpPr>
      <xdr:spPr>
        <a:xfrm flipV="1">
          <a:off x="21323300" y="708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8890</xdr:rowOff>
    </xdr:from>
    <xdr:to xmlns:xdr="http://schemas.openxmlformats.org/drawingml/2006/spreadsheetDrawing">
      <xdr:col>107</xdr:col>
      <xdr:colOff>101600</xdr:colOff>
      <xdr:row>41</xdr:row>
      <xdr:rowOff>110490</xdr:rowOff>
    </xdr:to>
    <xdr:sp macro="" textlink="">
      <xdr:nvSpPr>
        <xdr:cNvPr id="593" name="楕円 592"/>
        <xdr:cNvSpPr/>
      </xdr:nvSpPr>
      <xdr:spPr>
        <a:xfrm>
          <a:off x="20383500" y="70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57785</xdr:rowOff>
    </xdr:from>
    <xdr:to xmlns:xdr="http://schemas.openxmlformats.org/drawingml/2006/spreadsheetDrawing">
      <xdr:col>111</xdr:col>
      <xdr:colOff>177800</xdr:colOff>
      <xdr:row>41</xdr:row>
      <xdr:rowOff>59690</xdr:rowOff>
    </xdr:to>
    <xdr:cxnSp macro="">
      <xdr:nvCxnSpPr>
        <xdr:cNvPr id="594" name="直線コネクタ 593"/>
        <xdr:cNvCxnSpPr/>
      </xdr:nvCxnSpPr>
      <xdr:spPr>
        <a:xfrm flipV="1">
          <a:off x="20434300" y="7087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10160</xdr:rowOff>
    </xdr:from>
    <xdr:to xmlns:xdr="http://schemas.openxmlformats.org/drawingml/2006/spreadsheetDrawing">
      <xdr:col>102</xdr:col>
      <xdr:colOff>165100</xdr:colOff>
      <xdr:row>41</xdr:row>
      <xdr:rowOff>111760</xdr:rowOff>
    </xdr:to>
    <xdr:sp macro="" textlink="">
      <xdr:nvSpPr>
        <xdr:cNvPr id="595" name="楕円 594"/>
        <xdr:cNvSpPr/>
      </xdr:nvSpPr>
      <xdr:spPr>
        <a:xfrm>
          <a:off x="19494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59690</xdr:rowOff>
    </xdr:from>
    <xdr:to xmlns:xdr="http://schemas.openxmlformats.org/drawingml/2006/spreadsheetDrawing">
      <xdr:col>107</xdr:col>
      <xdr:colOff>50800</xdr:colOff>
      <xdr:row>41</xdr:row>
      <xdr:rowOff>60960</xdr:rowOff>
    </xdr:to>
    <xdr:cxnSp macro="">
      <xdr:nvCxnSpPr>
        <xdr:cNvPr id="596" name="直線コネクタ 595"/>
        <xdr:cNvCxnSpPr/>
      </xdr:nvCxnSpPr>
      <xdr:spPr>
        <a:xfrm flipV="1">
          <a:off x="19545300" y="7089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16510</xdr:rowOff>
    </xdr:from>
    <xdr:to xmlns:xdr="http://schemas.openxmlformats.org/drawingml/2006/spreadsheetDrawing">
      <xdr:col>98</xdr:col>
      <xdr:colOff>38100</xdr:colOff>
      <xdr:row>41</xdr:row>
      <xdr:rowOff>118110</xdr:rowOff>
    </xdr:to>
    <xdr:sp macro="" textlink="">
      <xdr:nvSpPr>
        <xdr:cNvPr id="597" name="楕円 596"/>
        <xdr:cNvSpPr/>
      </xdr:nvSpPr>
      <xdr:spPr>
        <a:xfrm>
          <a:off x="186055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60960</xdr:rowOff>
    </xdr:from>
    <xdr:to xmlns:xdr="http://schemas.openxmlformats.org/drawingml/2006/spreadsheetDrawing">
      <xdr:col>102</xdr:col>
      <xdr:colOff>114300</xdr:colOff>
      <xdr:row>41</xdr:row>
      <xdr:rowOff>67310</xdr:rowOff>
    </xdr:to>
    <xdr:cxnSp macro="">
      <xdr:nvCxnSpPr>
        <xdr:cNvPr id="598" name="直線コネクタ 597"/>
        <xdr:cNvCxnSpPr/>
      </xdr:nvCxnSpPr>
      <xdr:spPr>
        <a:xfrm flipV="1">
          <a:off x="18656300" y="7090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68580</xdr:rowOff>
    </xdr:from>
    <xdr:ext cx="534670" cy="259080"/>
    <xdr:sp macro="" textlink="">
      <xdr:nvSpPr>
        <xdr:cNvPr id="599" name="n_1aveValue【一般廃棄物処理施設】&#10;一人当たり有形固定資産（償却資産）額"/>
        <xdr:cNvSpPr txBox="1"/>
      </xdr:nvSpPr>
      <xdr:spPr>
        <a:xfrm>
          <a:off x="21043265" y="624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93345</xdr:rowOff>
    </xdr:from>
    <xdr:ext cx="533400" cy="259080"/>
    <xdr:sp macro="" textlink="">
      <xdr:nvSpPr>
        <xdr:cNvPr id="600" name="n_2aveValue【一般廃棄物処理施設】&#10;一人当たり有形固定資産（償却資産）額"/>
        <xdr:cNvSpPr txBox="1"/>
      </xdr:nvSpPr>
      <xdr:spPr>
        <a:xfrm>
          <a:off x="20166965" y="6265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80645</xdr:rowOff>
    </xdr:from>
    <xdr:ext cx="533400" cy="259080"/>
    <xdr:sp macro="" textlink="">
      <xdr:nvSpPr>
        <xdr:cNvPr id="601" name="n_3aveValue【一般廃棄物処理施設】&#10;一人当たり有形固定資産（償却資産）額"/>
        <xdr:cNvSpPr txBox="1"/>
      </xdr:nvSpPr>
      <xdr:spPr>
        <a:xfrm>
          <a:off x="19277965" y="6424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56515</xdr:rowOff>
    </xdr:from>
    <xdr:ext cx="533400" cy="258445"/>
    <xdr:sp macro="" textlink="">
      <xdr:nvSpPr>
        <xdr:cNvPr id="602" name="n_4aveValue【一般廃棄物処理施設】&#10;一人当たり有形固定資産（償却資産）額"/>
        <xdr:cNvSpPr txBox="1"/>
      </xdr:nvSpPr>
      <xdr:spPr>
        <a:xfrm>
          <a:off x="18388965" y="64001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99695</xdr:rowOff>
    </xdr:from>
    <xdr:ext cx="534670" cy="257810"/>
    <xdr:sp macro="" textlink="">
      <xdr:nvSpPr>
        <xdr:cNvPr id="603" name="n_1mainValue【一般廃棄物処理施設】&#10;一人当たり有形固定資産（償却資産）額"/>
        <xdr:cNvSpPr txBox="1"/>
      </xdr:nvSpPr>
      <xdr:spPr>
        <a:xfrm>
          <a:off x="21043265" y="71291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101600</xdr:rowOff>
    </xdr:from>
    <xdr:ext cx="533400" cy="259080"/>
    <xdr:sp macro="" textlink="">
      <xdr:nvSpPr>
        <xdr:cNvPr id="604" name="n_2mainValue【一般廃棄物処理施設】&#10;一人当たり有形固定資産（償却資産）額"/>
        <xdr:cNvSpPr txBox="1"/>
      </xdr:nvSpPr>
      <xdr:spPr>
        <a:xfrm>
          <a:off x="20166965" y="7131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102870</xdr:rowOff>
    </xdr:from>
    <xdr:ext cx="533400" cy="259080"/>
    <xdr:sp macro="" textlink="">
      <xdr:nvSpPr>
        <xdr:cNvPr id="605" name="n_3mainValue【一般廃棄物処理施設】&#10;一人当たり有形固定資産（償却資産）額"/>
        <xdr:cNvSpPr txBox="1"/>
      </xdr:nvSpPr>
      <xdr:spPr>
        <a:xfrm>
          <a:off x="19277965" y="7132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109220</xdr:rowOff>
    </xdr:from>
    <xdr:ext cx="533400" cy="257810"/>
    <xdr:sp macro="" textlink="">
      <xdr:nvSpPr>
        <xdr:cNvPr id="606" name="n_4mainValue【一般廃棄物処理施設】&#10;一人当たり有形固定資産（償却資産）額"/>
        <xdr:cNvSpPr txBox="1"/>
      </xdr:nvSpPr>
      <xdr:spPr>
        <a:xfrm>
          <a:off x="18388965" y="7138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615" name="テキスト ボックス 6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617" name="テキスト ボックス 61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6090" cy="257810"/>
    <xdr:sp macro="" textlink="">
      <xdr:nvSpPr>
        <xdr:cNvPr id="619" name="テキスト ボックス 618"/>
        <xdr:cNvSpPr txBox="1"/>
      </xdr:nvSpPr>
      <xdr:spPr>
        <a:xfrm>
          <a:off x="11978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810"/>
    <xdr:sp macro="" textlink="">
      <xdr:nvSpPr>
        <xdr:cNvPr id="621" name="テキスト ボックス 620"/>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810"/>
    <xdr:sp macro="" textlink="">
      <xdr:nvSpPr>
        <xdr:cNvPr id="623" name="テキスト ボックス 622"/>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810"/>
    <xdr:sp macro="" textlink="">
      <xdr:nvSpPr>
        <xdr:cNvPr id="625" name="テキスト ボックス 624"/>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627" name="テキスト ボックス 626"/>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77470</xdr:rowOff>
    </xdr:from>
    <xdr:to xmlns:xdr="http://schemas.openxmlformats.org/drawingml/2006/spreadsheetDrawing">
      <xdr:col>85</xdr:col>
      <xdr:colOff>126365</xdr:colOff>
      <xdr:row>62</xdr:row>
      <xdr:rowOff>38735</xdr:rowOff>
    </xdr:to>
    <xdr:cxnSp macro="">
      <xdr:nvCxnSpPr>
        <xdr:cNvPr id="629" name="直線コネクタ 628"/>
        <xdr:cNvCxnSpPr/>
      </xdr:nvCxnSpPr>
      <xdr:spPr>
        <a:xfrm flipV="1">
          <a:off x="16318865" y="9678670"/>
          <a:ext cx="0" cy="989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42545</xdr:rowOff>
    </xdr:from>
    <xdr:ext cx="405130" cy="257810"/>
    <xdr:sp macro="" textlink="">
      <xdr:nvSpPr>
        <xdr:cNvPr id="630" name="【保健センター・保健所】&#10;有形固定資産減価償却率最小値テキスト"/>
        <xdr:cNvSpPr txBox="1"/>
      </xdr:nvSpPr>
      <xdr:spPr>
        <a:xfrm>
          <a:off x="16357600" y="10672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38735</xdr:rowOff>
    </xdr:from>
    <xdr:to xmlns:xdr="http://schemas.openxmlformats.org/drawingml/2006/spreadsheetDrawing">
      <xdr:col>86</xdr:col>
      <xdr:colOff>25400</xdr:colOff>
      <xdr:row>62</xdr:row>
      <xdr:rowOff>38735</xdr:rowOff>
    </xdr:to>
    <xdr:cxnSp macro="">
      <xdr:nvCxnSpPr>
        <xdr:cNvPr id="631" name="直線コネクタ 630"/>
        <xdr:cNvCxnSpPr/>
      </xdr:nvCxnSpPr>
      <xdr:spPr>
        <a:xfrm>
          <a:off x="16230600" y="1066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24130</xdr:rowOff>
    </xdr:from>
    <xdr:ext cx="405130" cy="259080"/>
    <xdr:sp macro="" textlink="">
      <xdr:nvSpPr>
        <xdr:cNvPr id="632" name="【保健センター・保健所】&#10;有形固定資産減価償却率最大値テキスト"/>
        <xdr:cNvSpPr txBox="1"/>
      </xdr:nvSpPr>
      <xdr:spPr>
        <a:xfrm>
          <a:off x="16357600" y="9453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77470</xdr:rowOff>
    </xdr:from>
    <xdr:to xmlns:xdr="http://schemas.openxmlformats.org/drawingml/2006/spreadsheetDrawing">
      <xdr:col>86</xdr:col>
      <xdr:colOff>25400</xdr:colOff>
      <xdr:row>56</xdr:row>
      <xdr:rowOff>77470</xdr:rowOff>
    </xdr:to>
    <xdr:cxnSp macro="">
      <xdr:nvCxnSpPr>
        <xdr:cNvPr id="633" name="直線コネクタ 632"/>
        <xdr:cNvCxnSpPr/>
      </xdr:nvCxnSpPr>
      <xdr:spPr>
        <a:xfrm>
          <a:off x="16230600" y="967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78740</xdr:rowOff>
    </xdr:from>
    <xdr:ext cx="405130" cy="259080"/>
    <xdr:sp macro="" textlink="">
      <xdr:nvSpPr>
        <xdr:cNvPr id="634" name="【保健センター・保健所】&#10;有形固定資産減価償却率平均値テキスト"/>
        <xdr:cNvSpPr txBox="1"/>
      </xdr:nvSpPr>
      <xdr:spPr>
        <a:xfrm>
          <a:off x="16357600" y="9851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100330</xdr:rowOff>
    </xdr:from>
    <xdr:to xmlns:xdr="http://schemas.openxmlformats.org/drawingml/2006/spreadsheetDrawing">
      <xdr:col>85</xdr:col>
      <xdr:colOff>177800</xdr:colOff>
      <xdr:row>58</xdr:row>
      <xdr:rowOff>30480</xdr:rowOff>
    </xdr:to>
    <xdr:sp macro="" textlink="">
      <xdr:nvSpPr>
        <xdr:cNvPr id="635" name="フローチャート: 判断 634"/>
        <xdr:cNvSpPr/>
      </xdr:nvSpPr>
      <xdr:spPr>
        <a:xfrm>
          <a:off x="162687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57</xdr:row>
      <xdr:rowOff>102235</xdr:rowOff>
    </xdr:from>
    <xdr:to xmlns:xdr="http://schemas.openxmlformats.org/drawingml/2006/spreadsheetDrawing">
      <xdr:col>81</xdr:col>
      <xdr:colOff>101600</xdr:colOff>
      <xdr:row>58</xdr:row>
      <xdr:rowOff>32385</xdr:rowOff>
    </xdr:to>
    <xdr:sp macro="" textlink="">
      <xdr:nvSpPr>
        <xdr:cNvPr id="636" name="フローチャート: 判断 635"/>
        <xdr:cNvSpPr/>
      </xdr:nvSpPr>
      <xdr:spPr>
        <a:xfrm>
          <a:off x="15430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79375</xdr:rowOff>
    </xdr:from>
    <xdr:to xmlns:xdr="http://schemas.openxmlformats.org/drawingml/2006/spreadsheetDrawing">
      <xdr:col>76</xdr:col>
      <xdr:colOff>165100</xdr:colOff>
      <xdr:row>58</xdr:row>
      <xdr:rowOff>9525</xdr:rowOff>
    </xdr:to>
    <xdr:sp macro="" textlink="">
      <xdr:nvSpPr>
        <xdr:cNvPr id="637" name="フローチャート: 判断 636"/>
        <xdr:cNvSpPr/>
      </xdr:nvSpPr>
      <xdr:spPr>
        <a:xfrm>
          <a:off x="14541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38100</xdr:rowOff>
    </xdr:from>
    <xdr:to xmlns:xdr="http://schemas.openxmlformats.org/drawingml/2006/spreadsheetDrawing">
      <xdr:col>72</xdr:col>
      <xdr:colOff>38100</xdr:colOff>
      <xdr:row>57</xdr:row>
      <xdr:rowOff>139700</xdr:rowOff>
    </xdr:to>
    <xdr:sp macro="" textlink="">
      <xdr:nvSpPr>
        <xdr:cNvPr id="638" name="フローチャート: 判断 637"/>
        <xdr:cNvSpPr/>
      </xdr:nvSpPr>
      <xdr:spPr>
        <a:xfrm>
          <a:off x="13652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136525</xdr:rowOff>
    </xdr:from>
    <xdr:to xmlns:xdr="http://schemas.openxmlformats.org/drawingml/2006/spreadsheetDrawing">
      <xdr:col>67</xdr:col>
      <xdr:colOff>101600</xdr:colOff>
      <xdr:row>57</xdr:row>
      <xdr:rowOff>66675</xdr:rowOff>
    </xdr:to>
    <xdr:sp macro="" textlink="">
      <xdr:nvSpPr>
        <xdr:cNvPr id="639" name="フローチャート: 判断 638"/>
        <xdr:cNvSpPr/>
      </xdr:nvSpPr>
      <xdr:spPr>
        <a:xfrm>
          <a:off x="127635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640" name="テキスト ボックス 6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641" name="テキスト ボックス 6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642" name="テキスト ボックス 6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643" name="テキスト ボックス 6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644" name="テキスト ボックス 6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26670</xdr:rowOff>
    </xdr:from>
    <xdr:to xmlns:xdr="http://schemas.openxmlformats.org/drawingml/2006/spreadsheetDrawing">
      <xdr:col>85</xdr:col>
      <xdr:colOff>177800</xdr:colOff>
      <xdr:row>56</xdr:row>
      <xdr:rowOff>128270</xdr:rowOff>
    </xdr:to>
    <xdr:sp macro="" textlink="">
      <xdr:nvSpPr>
        <xdr:cNvPr id="645" name="楕円 644"/>
        <xdr:cNvSpPr/>
      </xdr:nvSpPr>
      <xdr:spPr>
        <a:xfrm>
          <a:off x="162687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151130</xdr:rowOff>
    </xdr:from>
    <xdr:ext cx="405130" cy="259080"/>
    <xdr:sp macro="" textlink="">
      <xdr:nvSpPr>
        <xdr:cNvPr id="646" name="【保健センター・保健所】&#10;有形固定資産減価償却率該当値テキスト"/>
        <xdr:cNvSpPr txBox="1"/>
      </xdr:nvSpPr>
      <xdr:spPr>
        <a:xfrm>
          <a:off x="16357600" y="958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154940</xdr:rowOff>
    </xdr:from>
    <xdr:to xmlns:xdr="http://schemas.openxmlformats.org/drawingml/2006/spreadsheetDrawing">
      <xdr:col>81</xdr:col>
      <xdr:colOff>101600</xdr:colOff>
      <xdr:row>56</xdr:row>
      <xdr:rowOff>85090</xdr:rowOff>
    </xdr:to>
    <xdr:sp macro="" textlink="">
      <xdr:nvSpPr>
        <xdr:cNvPr id="647" name="楕円 646"/>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34290</xdr:rowOff>
    </xdr:from>
    <xdr:to xmlns:xdr="http://schemas.openxmlformats.org/drawingml/2006/spreadsheetDrawing">
      <xdr:col>85</xdr:col>
      <xdr:colOff>127000</xdr:colOff>
      <xdr:row>56</xdr:row>
      <xdr:rowOff>77470</xdr:rowOff>
    </xdr:to>
    <xdr:cxnSp macro="">
      <xdr:nvCxnSpPr>
        <xdr:cNvPr id="648" name="直線コネクタ 647"/>
        <xdr:cNvCxnSpPr/>
      </xdr:nvCxnSpPr>
      <xdr:spPr>
        <a:xfrm>
          <a:off x="15481300" y="963549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39370</xdr:rowOff>
    </xdr:to>
    <xdr:sp macro="" textlink="">
      <xdr:nvSpPr>
        <xdr:cNvPr id="649" name="楕円 648"/>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160020</xdr:rowOff>
    </xdr:from>
    <xdr:to xmlns:xdr="http://schemas.openxmlformats.org/drawingml/2006/spreadsheetDrawing">
      <xdr:col>81</xdr:col>
      <xdr:colOff>50800</xdr:colOff>
      <xdr:row>56</xdr:row>
      <xdr:rowOff>34290</xdr:rowOff>
    </xdr:to>
    <xdr:cxnSp macro="">
      <xdr:nvCxnSpPr>
        <xdr:cNvPr id="650" name="直線コネクタ 649"/>
        <xdr:cNvCxnSpPr/>
      </xdr:nvCxnSpPr>
      <xdr:spPr>
        <a:xfrm>
          <a:off x="14592300" y="9589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60960</xdr:rowOff>
    </xdr:from>
    <xdr:to xmlns:xdr="http://schemas.openxmlformats.org/drawingml/2006/spreadsheetDrawing">
      <xdr:col>72</xdr:col>
      <xdr:colOff>38100</xdr:colOff>
      <xdr:row>55</xdr:row>
      <xdr:rowOff>162560</xdr:rowOff>
    </xdr:to>
    <xdr:sp macro="" textlink="">
      <xdr:nvSpPr>
        <xdr:cNvPr id="651" name="楕円 650"/>
        <xdr:cNvSpPr/>
      </xdr:nvSpPr>
      <xdr:spPr>
        <a:xfrm>
          <a:off x="13652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111760</xdr:rowOff>
    </xdr:from>
    <xdr:to xmlns:xdr="http://schemas.openxmlformats.org/drawingml/2006/spreadsheetDrawing">
      <xdr:col>76</xdr:col>
      <xdr:colOff>114300</xdr:colOff>
      <xdr:row>55</xdr:row>
      <xdr:rowOff>160020</xdr:rowOff>
    </xdr:to>
    <xdr:cxnSp macro="">
      <xdr:nvCxnSpPr>
        <xdr:cNvPr id="652" name="直線コネクタ 651"/>
        <xdr:cNvCxnSpPr/>
      </xdr:nvCxnSpPr>
      <xdr:spPr>
        <a:xfrm>
          <a:off x="13703300" y="95415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17780</xdr:rowOff>
    </xdr:from>
    <xdr:to xmlns:xdr="http://schemas.openxmlformats.org/drawingml/2006/spreadsheetDrawing">
      <xdr:col>67</xdr:col>
      <xdr:colOff>101600</xdr:colOff>
      <xdr:row>55</xdr:row>
      <xdr:rowOff>119380</xdr:rowOff>
    </xdr:to>
    <xdr:sp macro="" textlink="">
      <xdr:nvSpPr>
        <xdr:cNvPr id="653" name="楕円 652"/>
        <xdr:cNvSpPr/>
      </xdr:nvSpPr>
      <xdr:spPr>
        <a:xfrm>
          <a:off x="12763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68580</xdr:rowOff>
    </xdr:from>
    <xdr:to xmlns:xdr="http://schemas.openxmlformats.org/drawingml/2006/spreadsheetDrawing">
      <xdr:col>71</xdr:col>
      <xdr:colOff>177800</xdr:colOff>
      <xdr:row>55</xdr:row>
      <xdr:rowOff>111760</xdr:rowOff>
    </xdr:to>
    <xdr:cxnSp macro="">
      <xdr:nvCxnSpPr>
        <xdr:cNvPr id="654" name="直線コネクタ 653"/>
        <xdr:cNvCxnSpPr/>
      </xdr:nvCxnSpPr>
      <xdr:spPr>
        <a:xfrm>
          <a:off x="12814300" y="94983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23495</xdr:rowOff>
    </xdr:from>
    <xdr:ext cx="405130" cy="259080"/>
    <xdr:sp macro="" textlink="">
      <xdr:nvSpPr>
        <xdr:cNvPr id="655" name="n_1aveValue【保健センター・保健所】&#10;有形固定資産減価償却率"/>
        <xdr:cNvSpPr txBox="1"/>
      </xdr:nvSpPr>
      <xdr:spPr>
        <a:xfrm>
          <a:off x="15266035" y="996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635</xdr:rowOff>
    </xdr:from>
    <xdr:ext cx="403860" cy="259080"/>
    <xdr:sp macro="" textlink="">
      <xdr:nvSpPr>
        <xdr:cNvPr id="656" name="n_2aveValue【保健センター・保健所】&#10;有形固定資産減価償却率"/>
        <xdr:cNvSpPr txBox="1"/>
      </xdr:nvSpPr>
      <xdr:spPr>
        <a:xfrm>
          <a:off x="14389735" y="9944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130810</xdr:rowOff>
    </xdr:from>
    <xdr:ext cx="403860" cy="259080"/>
    <xdr:sp macro="" textlink="">
      <xdr:nvSpPr>
        <xdr:cNvPr id="657" name="n_3aveValue【保健センター・保健所】&#10;有形固定資産減価償却率"/>
        <xdr:cNvSpPr txBox="1"/>
      </xdr:nvSpPr>
      <xdr:spPr>
        <a:xfrm>
          <a:off x="13500735" y="9903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57785</xdr:rowOff>
    </xdr:from>
    <xdr:ext cx="403860" cy="259080"/>
    <xdr:sp macro="" textlink="">
      <xdr:nvSpPr>
        <xdr:cNvPr id="658" name="n_4aveValue【保健センター・保健所】&#10;有形固定資産減価償却率"/>
        <xdr:cNvSpPr txBox="1"/>
      </xdr:nvSpPr>
      <xdr:spPr>
        <a:xfrm>
          <a:off x="12611735" y="9830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101600</xdr:rowOff>
    </xdr:from>
    <xdr:ext cx="405130" cy="259080"/>
    <xdr:sp macro="" textlink="">
      <xdr:nvSpPr>
        <xdr:cNvPr id="659" name="n_1mainValue【保健センター・保健所】&#10;有形固定資産減価償却率"/>
        <xdr:cNvSpPr txBox="1"/>
      </xdr:nvSpPr>
      <xdr:spPr>
        <a:xfrm>
          <a:off x="15266035" y="935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55880</xdr:rowOff>
    </xdr:from>
    <xdr:ext cx="403860" cy="259080"/>
    <xdr:sp macro="" textlink="">
      <xdr:nvSpPr>
        <xdr:cNvPr id="660" name="n_2mainValue【保健センター・保健所】&#10;有形固定資産減価償却率"/>
        <xdr:cNvSpPr txBox="1"/>
      </xdr:nvSpPr>
      <xdr:spPr>
        <a:xfrm>
          <a:off x="14389735" y="9314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7620</xdr:rowOff>
    </xdr:from>
    <xdr:ext cx="403860" cy="257810"/>
    <xdr:sp macro="" textlink="">
      <xdr:nvSpPr>
        <xdr:cNvPr id="661" name="n_3mainValue【保健センター・保健所】&#10;有形固定資産減価償却率"/>
        <xdr:cNvSpPr txBox="1"/>
      </xdr:nvSpPr>
      <xdr:spPr>
        <a:xfrm>
          <a:off x="13500735" y="9265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53</xdr:row>
      <xdr:rowOff>135890</xdr:rowOff>
    </xdr:from>
    <xdr:ext cx="403860" cy="259080"/>
    <xdr:sp macro="" textlink="">
      <xdr:nvSpPr>
        <xdr:cNvPr id="662" name="n_4mainValue【保健センター・保健所】&#10;有形固定資産減価償却率"/>
        <xdr:cNvSpPr txBox="1"/>
      </xdr:nvSpPr>
      <xdr:spPr>
        <a:xfrm>
          <a:off x="12611735" y="9222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671" name="テキスト ボックス 67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673" name="テキスト ボックス 672"/>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675" name="テキスト ボックス 674"/>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677" name="テキスト ボックス 676"/>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679" name="テキスト ボックス 678"/>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681" name="テキスト ボックス 680"/>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683" name="テキスト ボックス 682"/>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685" name="テキスト ボックス 684"/>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87" name="テキスト ボックス 68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122555</xdr:rowOff>
    </xdr:from>
    <xdr:to xmlns:xdr="http://schemas.openxmlformats.org/drawingml/2006/spreadsheetDrawing">
      <xdr:col>116</xdr:col>
      <xdr:colOff>62865</xdr:colOff>
      <xdr:row>64</xdr:row>
      <xdr:rowOff>114300</xdr:rowOff>
    </xdr:to>
    <xdr:cxnSp macro="">
      <xdr:nvCxnSpPr>
        <xdr:cNvPr id="689" name="直線コネクタ 688"/>
        <xdr:cNvCxnSpPr/>
      </xdr:nvCxnSpPr>
      <xdr:spPr>
        <a:xfrm flipV="1">
          <a:off x="22160865" y="955230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118110</xdr:rowOff>
    </xdr:from>
    <xdr:ext cx="469900" cy="259080"/>
    <xdr:sp macro="" textlink="">
      <xdr:nvSpPr>
        <xdr:cNvPr id="690" name="【保健センター・保健所】&#10;一人当たり面積最小値テキスト"/>
        <xdr:cNvSpPr txBox="1"/>
      </xdr:nvSpPr>
      <xdr:spPr>
        <a:xfrm>
          <a:off x="22199600" y="1109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114300</xdr:rowOff>
    </xdr:from>
    <xdr:to xmlns:xdr="http://schemas.openxmlformats.org/drawingml/2006/spreadsheetDrawing">
      <xdr:col>116</xdr:col>
      <xdr:colOff>152400</xdr:colOff>
      <xdr:row>64</xdr:row>
      <xdr:rowOff>114300</xdr:rowOff>
    </xdr:to>
    <xdr:cxnSp macro="">
      <xdr:nvCxnSpPr>
        <xdr:cNvPr id="691" name="直線コネクタ 690"/>
        <xdr:cNvCxnSpPr/>
      </xdr:nvCxnSpPr>
      <xdr:spPr>
        <a:xfrm>
          <a:off x="22072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69215</xdr:rowOff>
    </xdr:from>
    <xdr:ext cx="469900" cy="259080"/>
    <xdr:sp macro="" textlink="">
      <xdr:nvSpPr>
        <xdr:cNvPr id="692" name="【保健センター・保健所】&#10;一人当たり面積最大値テキスト"/>
        <xdr:cNvSpPr txBox="1"/>
      </xdr:nvSpPr>
      <xdr:spPr>
        <a:xfrm>
          <a:off x="22199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122555</xdr:rowOff>
    </xdr:from>
    <xdr:to xmlns:xdr="http://schemas.openxmlformats.org/drawingml/2006/spreadsheetDrawing">
      <xdr:col>116</xdr:col>
      <xdr:colOff>152400</xdr:colOff>
      <xdr:row>55</xdr:row>
      <xdr:rowOff>122555</xdr:rowOff>
    </xdr:to>
    <xdr:cxnSp macro="">
      <xdr:nvCxnSpPr>
        <xdr:cNvPr id="693" name="直線コネクタ 692"/>
        <xdr:cNvCxnSpPr/>
      </xdr:nvCxnSpPr>
      <xdr:spPr>
        <a:xfrm>
          <a:off x="22072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151765</xdr:rowOff>
    </xdr:from>
    <xdr:ext cx="469900" cy="259080"/>
    <xdr:sp macro="" textlink="">
      <xdr:nvSpPr>
        <xdr:cNvPr id="694" name="【保健センター・保健所】&#10;一人当たり面積平均値テキスト"/>
        <xdr:cNvSpPr txBox="1"/>
      </xdr:nvSpPr>
      <xdr:spPr>
        <a:xfrm>
          <a:off x="22199600" y="10267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128905</xdr:rowOff>
    </xdr:from>
    <xdr:to xmlns:xdr="http://schemas.openxmlformats.org/drawingml/2006/spreadsheetDrawing">
      <xdr:col>116</xdr:col>
      <xdr:colOff>114300</xdr:colOff>
      <xdr:row>61</xdr:row>
      <xdr:rowOff>59055</xdr:rowOff>
    </xdr:to>
    <xdr:sp macro="" textlink="">
      <xdr:nvSpPr>
        <xdr:cNvPr id="695" name="フローチャート: 判断 694"/>
        <xdr:cNvSpPr/>
      </xdr:nvSpPr>
      <xdr:spPr>
        <a:xfrm>
          <a:off x="221107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14605</xdr:rowOff>
    </xdr:from>
    <xdr:to xmlns:xdr="http://schemas.openxmlformats.org/drawingml/2006/spreadsheetDrawing">
      <xdr:col>112</xdr:col>
      <xdr:colOff>38100</xdr:colOff>
      <xdr:row>62</xdr:row>
      <xdr:rowOff>116205</xdr:rowOff>
    </xdr:to>
    <xdr:sp macro="" textlink="">
      <xdr:nvSpPr>
        <xdr:cNvPr id="696" name="フローチャート: 判断 695"/>
        <xdr:cNvSpPr/>
      </xdr:nvSpPr>
      <xdr:spPr>
        <a:xfrm>
          <a:off x="21272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31115</xdr:rowOff>
    </xdr:from>
    <xdr:to xmlns:xdr="http://schemas.openxmlformats.org/drawingml/2006/spreadsheetDrawing">
      <xdr:col>107</xdr:col>
      <xdr:colOff>101600</xdr:colOff>
      <xdr:row>62</xdr:row>
      <xdr:rowOff>132715</xdr:rowOff>
    </xdr:to>
    <xdr:sp macro="" textlink="">
      <xdr:nvSpPr>
        <xdr:cNvPr id="697" name="フローチャート: 判断 696"/>
        <xdr:cNvSpPr/>
      </xdr:nvSpPr>
      <xdr:spPr>
        <a:xfrm>
          <a:off x="20383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31115</xdr:rowOff>
    </xdr:from>
    <xdr:to xmlns:xdr="http://schemas.openxmlformats.org/drawingml/2006/spreadsheetDrawing">
      <xdr:col>102</xdr:col>
      <xdr:colOff>165100</xdr:colOff>
      <xdr:row>62</xdr:row>
      <xdr:rowOff>132715</xdr:rowOff>
    </xdr:to>
    <xdr:sp macro="" textlink="">
      <xdr:nvSpPr>
        <xdr:cNvPr id="698" name="フローチャート: 判断 697"/>
        <xdr:cNvSpPr/>
      </xdr:nvSpPr>
      <xdr:spPr>
        <a:xfrm>
          <a:off x="19494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46990</xdr:rowOff>
    </xdr:from>
    <xdr:to xmlns:xdr="http://schemas.openxmlformats.org/drawingml/2006/spreadsheetDrawing">
      <xdr:col>98</xdr:col>
      <xdr:colOff>38100</xdr:colOff>
      <xdr:row>62</xdr:row>
      <xdr:rowOff>148590</xdr:rowOff>
    </xdr:to>
    <xdr:sp macro="" textlink="">
      <xdr:nvSpPr>
        <xdr:cNvPr id="699" name="フローチャート: 判断 698"/>
        <xdr:cNvSpPr/>
      </xdr:nvSpPr>
      <xdr:spPr>
        <a:xfrm>
          <a:off x="186055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700" name="テキスト ボックス 6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701" name="テキスト ボックス 7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702" name="テキスト ボックス 7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703" name="テキスト ボックス 7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704" name="テキスト ボックス 7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165100</xdr:rowOff>
    </xdr:to>
    <xdr:sp macro="" textlink="">
      <xdr:nvSpPr>
        <xdr:cNvPr id="705" name="楕円 70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41910</xdr:rowOff>
    </xdr:from>
    <xdr:ext cx="469900" cy="257810"/>
    <xdr:sp macro="" textlink="">
      <xdr:nvSpPr>
        <xdr:cNvPr id="706" name="【保健センター・保健所】&#10;一人当たり面積該当値テキスト"/>
        <xdr:cNvSpPr txBox="1"/>
      </xdr:nvSpPr>
      <xdr:spPr>
        <a:xfrm>
          <a:off x="22199600" y="10671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63500</xdr:rowOff>
    </xdr:from>
    <xdr:to xmlns:xdr="http://schemas.openxmlformats.org/drawingml/2006/spreadsheetDrawing">
      <xdr:col>112</xdr:col>
      <xdr:colOff>38100</xdr:colOff>
      <xdr:row>62</xdr:row>
      <xdr:rowOff>165100</xdr:rowOff>
    </xdr:to>
    <xdr:sp macro="" textlink="">
      <xdr:nvSpPr>
        <xdr:cNvPr id="707" name="楕円 70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114300</xdr:rowOff>
    </xdr:from>
    <xdr:to xmlns:xdr="http://schemas.openxmlformats.org/drawingml/2006/spreadsheetDrawing">
      <xdr:col>116</xdr:col>
      <xdr:colOff>63500</xdr:colOff>
      <xdr:row>62</xdr:row>
      <xdr:rowOff>114300</xdr:rowOff>
    </xdr:to>
    <xdr:cxnSp macro="">
      <xdr:nvCxnSpPr>
        <xdr:cNvPr id="708" name="直線コネクタ 707"/>
        <xdr:cNvCxnSpPr/>
      </xdr:nvCxnSpPr>
      <xdr:spPr>
        <a:xfrm>
          <a:off x="21323300" y="1074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80010</xdr:rowOff>
    </xdr:from>
    <xdr:to xmlns:xdr="http://schemas.openxmlformats.org/drawingml/2006/spreadsheetDrawing">
      <xdr:col>107</xdr:col>
      <xdr:colOff>101600</xdr:colOff>
      <xdr:row>63</xdr:row>
      <xdr:rowOff>10160</xdr:rowOff>
    </xdr:to>
    <xdr:sp macro="" textlink="">
      <xdr:nvSpPr>
        <xdr:cNvPr id="709" name="楕円 708"/>
        <xdr:cNvSpPr/>
      </xdr:nvSpPr>
      <xdr:spPr>
        <a:xfrm>
          <a:off x="20383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114300</xdr:rowOff>
    </xdr:from>
    <xdr:to xmlns:xdr="http://schemas.openxmlformats.org/drawingml/2006/spreadsheetDrawing">
      <xdr:col>111</xdr:col>
      <xdr:colOff>177800</xdr:colOff>
      <xdr:row>62</xdr:row>
      <xdr:rowOff>130810</xdr:rowOff>
    </xdr:to>
    <xdr:cxnSp macro="">
      <xdr:nvCxnSpPr>
        <xdr:cNvPr id="710" name="直線コネクタ 709"/>
        <xdr:cNvCxnSpPr/>
      </xdr:nvCxnSpPr>
      <xdr:spPr>
        <a:xfrm flipV="1">
          <a:off x="20434300" y="107442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80010</xdr:rowOff>
    </xdr:from>
    <xdr:to xmlns:xdr="http://schemas.openxmlformats.org/drawingml/2006/spreadsheetDrawing">
      <xdr:col>102</xdr:col>
      <xdr:colOff>165100</xdr:colOff>
      <xdr:row>63</xdr:row>
      <xdr:rowOff>10160</xdr:rowOff>
    </xdr:to>
    <xdr:sp macro="" textlink="">
      <xdr:nvSpPr>
        <xdr:cNvPr id="711" name="楕円 710"/>
        <xdr:cNvSpPr/>
      </xdr:nvSpPr>
      <xdr:spPr>
        <a:xfrm>
          <a:off x="19494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130810</xdr:rowOff>
    </xdr:from>
    <xdr:to xmlns:xdr="http://schemas.openxmlformats.org/drawingml/2006/spreadsheetDrawing">
      <xdr:col>107</xdr:col>
      <xdr:colOff>50800</xdr:colOff>
      <xdr:row>62</xdr:row>
      <xdr:rowOff>130810</xdr:rowOff>
    </xdr:to>
    <xdr:cxnSp macro="">
      <xdr:nvCxnSpPr>
        <xdr:cNvPr id="712" name="直線コネクタ 711"/>
        <xdr:cNvCxnSpPr/>
      </xdr:nvCxnSpPr>
      <xdr:spPr>
        <a:xfrm>
          <a:off x="19545300" y="1076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80010</xdr:rowOff>
    </xdr:from>
    <xdr:to xmlns:xdr="http://schemas.openxmlformats.org/drawingml/2006/spreadsheetDrawing">
      <xdr:col>98</xdr:col>
      <xdr:colOff>38100</xdr:colOff>
      <xdr:row>63</xdr:row>
      <xdr:rowOff>10160</xdr:rowOff>
    </xdr:to>
    <xdr:sp macro="" textlink="">
      <xdr:nvSpPr>
        <xdr:cNvPr id="713" name="楕円 712"/>
        <xdr:cNvSpPr/>
      </xdr:nvSpPr>
      <xdr:spPr>
        <a:xfrm>
          <a:off x="18605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130810</xdr:rowOff>
    </xdr:from>
    <xdr:to xmlns:xdr="http://schemas.openxmlformats.org/drawingml/2006/spreadsheetDrawing">
      <xdr:col>102</xdr:col>
      <xdr:colOff>114300</xdr:colOff>
      <xdr:row>62</xdr:row>
      <xdr:rowOff>130810</xdr:rowOff>
    </xdr:to>
    <xdr:cxnSp macro="">
      <xdr:nvCxnSpPr>
        <xdr:cNvPr id="714" name="直線コネクタ 713"/>
        <xdr:cNvCxnSpPr/>
      </xdr:nvCxnSpPr>
      <xdr:spPr>
        <a:xfrm>
          <a:off x="18656300" y="1076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132715</xdr:rowOff>
    </xdr:from>
    <xdr:ext cx="469900" cy="257810"/>
    <xdr:sp macro="" textlink="">
      <xdr:nvSpPr>
        <xdr:cNvPr id="715" name="n_1aveValue【保健センター・保健所】&#10;一人当たり面積"/>
        <xdr:cNvSpPr txBox="1"/>
      </xdr:nvSpPr>
      <xdr:spPr>
        <a:xfrm>
          <a:off x="21075650" y="10419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149225</xdr:rowOff>
    </xdr:from>
    <xdr:ext cx="468630" cy="259080"/>
    <xdr:sp macro="" textlink="">
      <xdr:nvSpPr>
        <xdr:cNvPr id="716" name="n_2aveValue【保健センター・保健所】&#10;一人当たり面積"/>
        <xdr:cNvSpPr txBox="1"/>
      </xdr:nvSpPr>
      <xdr:spPr>
        <a:xfrm>
          <a:off x="20199350" y="10436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149225</xdr:rowOff>
    </xdr:from>
    <xdr:ext cx="468630" cy="259080"/>
    <xdr:sp macro="" textlink="">
      <xdr:nvSpPr>
        <xdr:cNvPr id="717" name="n_3aveValue【保健センター・保健所】&#10;一人当たり面積"/>
        <xdr:cNvSpPr txBox="1"/>
      </xdr:nvSpPr>
      <xdr:spPr>
        <a:xfrm>
          <a:off x="19310350" y="10436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165100</xdr:rowOff>
    </xdr:from>
    <xdr:ext cx="468630" cy="259080"/>
    <xdr:sp macro="" textlink="">
      <xdr:nvSpPr>
        <xdr:cNvPr id="718" name="n_4aveValue【保健センター・保健所】&#10;一人当たり面積"/>
        <xdr:cNvSpPr txBox="1"/>
      </xdr:nvSpPr>
      <xdr:spPr>
        <a:xfrm>
          <a:off x="18421350" y="10452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156210</xdr:rowOff>
    </xdr:from>
    <xdr:ext cx="469900" cy="257810"/>
    <xdr:sp macro="" textlink="">
      <xdr:nvSpPr>
        <xdr:cNvPr id="719" name="n_1mainValue【保健センター・保健所】&#10;一人当たり面積"/>
        <xdr:cNvSpPr txBox="1"/>
      </xdr:nvSpPr>
      <xdr:spPr>
        <a:xfrm>
          <a:off x="21075650" y="1078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1270</xdr:rowOff>
    </xdr:from>
    <xdr:ext cx="468630" cy="259080"/>
    <xdr:sp macro="" textlink="">
      <xdr:nvSpPr>
        <xdr:cNvPr id="720" name="n_2mainValue【保健センター・保健所】&#10;一人当たり面積"/>
        <xdr:cNvSpPr txBox="1"/>
      </xdr:nvSpPr>
      <xdr:spPr>
        <a:xfrm>
          <a:off x="20199350" y="1080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1270</xdr:rowOff>
    </xdr:from>
    <xdr:ext cx="468630" cy="259080"/>
    <xdr:sp macro="" textlink="">
      <xdr:nvSpPr>
        <xdr:cNvPr id="721" name="n_3mainValue【保健センター・保健所】&#10;一人当たり面積"/>
        <xdr:cNvSpPr txBox="1"/>
      </xdr:nvSpPr>
      <xdr:spPr>
        <a:xfrm>
          <a:off x="19310350" y="1080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1270</xdr:rowOff>
    </xdr:from>
    <xdr:ext cx="468630" cy="259080"/>
    <xdr:sp macro="" textlink="">
      <xdr:nvSpPr>
        <xdr:cNvPr id="722" name="n_4mainValue【保健センター・保健所】&#10;一人当たり面積"/>
        <xdr:cNvSpPr txBox="1"/>
      </xdr:nvSpPr>
      <xdr:spPr>
        <a:xfrm>
          <a:off x="18421350" y="1080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731" name="テキスト ボックス 73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3225" cy="259080"/>
    <xdr:sp macro="" textlink="">
      <xdr:nvSpPr>
        <xdr:cNvPr id="733" name="テキスト ボックス 732"/>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4" name="直線コネクタ 7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735" name="テキスト ボックス 734"/>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6" name="直線コネクタ 7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7" name="テキスト ボックス 7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38" name="直線コネクタ 7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39" name="テキスト ボックス 7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0" name="直線コネクタ 7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741" name="テキスト ボックス 74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2" name="直線コネクタ 7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43" name="テキスト ボックス 7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745" name="テキスト ボックス 744"/>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99060</xdr:rowOff>
    </xdr:from>
    <xdr:to xmlns:xdr="http://schemas.openxmlformats.org/drawingml/2006/spreadsheetDrawing">
      <xdr:col>85</xdr:col>
      <xdr:colOff>126365</xdr:colOff>
      <xdr:row>86</xdr:row>
      <xdr:rowOff>114300</xdr:rowOff>
    </xdr:to>
    <xdr:cxnSp macro="">
      <xdr:nvCxnSpPr>
        <xdr:cNvPr id="747" name="直線コネクタ 746"/>
        <xdr:cNvCxnSpPr/>
      </xdr:nvCxnSpPr>
      <xdr:spPr>
        <a:xfrm flipV="1">
          <a:off x="16318865" y="13643610"/>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05130" cy="259080"/>
    <xdr:sp macro="" textlink="">
      <xdr:nvSpPr>
        <xdr:cNvPr id="748" name="【消防施設】&#10;有形固定資産減価償却率最小値テキスト"/>
        <xdr:cNvSpPr txBox="1"/>
      </xdr:nvSpPr>
      <xdr:spPr>
        <a:xfrm>
          <a:off x="16357600" y="1486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749" name="直線コネクタ 7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45720</xdr:rowOff>
    </xdr:from>
    <xdr:ext cx="405130" cy="259080"/>
    <xdr:sp macro="" textlink="">
      <xdr:nvSpPr>
        <xdr:cNvPr id="750" name="【消防施設】&#10;有形固定資産減価償却率最大値テキスト"/>
        <xdr:cNvSpPr txBox="1"/>
      </xdr:nvSpPr>
      <xdr:spPr>
        <a:xfrm>
          <a:off x="16357600" y="1341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751" name="直線コネクタ 75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3810</xdr:rowOff>
    </xdr:from>
    <xdr:ext cx="405130" cy="259080"/>
    <xdr:sp macro="" textlink="">
      <xdr:nvSpPr>
        <xdr:cNvPr id="752" name="【消防施設】&#10;有形固定資産減価償却率平均値テキスト"/>
        <xdr:cNvSpPr txBox="1"/>
      </xdr:nvSpPr>
      <xdr:spPr>
        <a:xfrm>
          <a:off x="16357600" y="14234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25400</xdr:rowOff>
    </xdr:from>
    <xdr:to xmlns:xdr="http://schemas.openxmlformats.org/drawingml/2006/spreadsheetDrawing">
      <xdr:col>85</xdr:col>
      <xdr:colOff>177800</xdr:colOff>
      <xdr:row>83</xdr:row>
      <xdr:rowOff>127000</xdr:rowOff>
    </xdr:to>
    <xdr:sp macro="" textlink="">
      <xdr:nvSpPr>
        <xdr:cNvPr id="753" name="フローチャート: 判断 752"/>
        <xdr:cNvSpPr/>
      </xdr:nvSpPr>
      <xdr:spPr>
        <a:xfrm>
          <a:off x="16268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84</xdr:row>
      <xdr:rowOff>90170</xdr:rowOff>
    </xdr:from>
    <xdr:to xmlns:xdr="http://schemas.openxmlformats.org/drawingml/2006/spreadsheetDrawing">
      <xdr:col>81</xdr:col>
      <xdr:colOff>101600</xdr:colOff>
      <xdr:row>85</xdr:row>
      <xdr:rowOff>20320</xdr:rowOff>
    </xdr:to>
    <xdr:sp macro="" textlink="">
      <xdr:nvSpPr>
        <xdr:cNvPr id="754" name="フローチャート: 判断 753"/>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84</xdr:row>
      <xdr:rowOff>44450</xdr:rowOff>
    </xdr:from>
    <xdr:to xmlns:xdr="http://schemas.openxmlformats.org/drawingml/2006/spreadsheetDrawing">
      <xdr:col>76</xdr:col>
      <xdr:colOff>165100</xdr:colOff>
      <xdr:row>84</xdr:row>
      <xdr:rowOff>146050</xdr:rowOff>
    </xdr:to>
    <xdr:sp macro="" textlink="">
      <xdr:nvSpPr>
        <xdr:cNvPr id="755" name="フローチャート: 判断 754"/>
        <xdr:cNvSpPr/>
      </xdr:nvSpPr>
      <xdr:spPr>
        <a:xfrm>
          <a:off x="1454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84</xdr:row>
      <xdr:rowOff>74930</xdr:rowOff>
    </xdr:from>
    <xdr:to xmlns:xdr="http://schemas.openxmlformats.org/drawingml/2006/spreadsheetDrawing">
      <xdr:col>72</xdr:col>
      <xdr:colOff>38100</xdr:colOff>
      <xdr:row>85</xdr:row>
      <xdr:rowOff>5080</xdr:rowOff>
    </xdr:to>
    <xdr:sp macro="" textlink="">
      <xdr:nvSpPr>
        <xdr:cNvPr id="756" name="フローチャート: 判断 755"/>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82550</xdr:rowOff>
    </xdr:from>
    <xdr:to xmlns:xdr="http://schemas.openxmlformats.org/drawingml/2006/spreadsheetDrawing">
      <xdr:col>67</xdr:col>
      <xdr:colOff>101600</xdr:colOff>
      <xdr:row>85</xdr:row>
      <xdr:rowOff>12700</xdr:rowOff>
    </xdr:to>
    <xdr:sp macro="" textlink="">
      <xdr:nvSpPr>
        <xdr:cNvPr id="757" name="フローチャート: 判断 756"/>
        <xdr:cNvSpPr/>
      </xdr:nvSpPr>
      <xdr:spPr>
        <a:xfrm>
          <a:off x="12763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763" name="楕円 76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1270</xdr:rowOff>
    </xdr:from>
    <xdr:ext cx="405130" cy="259080"/>
    <xdr:sp macro="" textlink="">
      <xdr:nvSpPr>
        <xdr:cNvPr id="764" name="【消防施設】&#10;有形固定資産減価償却率該当値テキスト"/>
        <xdr:cNvSpPr txBox="1"/>
      </xdr:nvSpPr>
      <xdr:spPr>
        <a:xfrm>
          <a:off x="16357600" y="1354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139700</xdr:rowOff>
    </xdr:from>
    <xdr:to xmlns:xdr="http://schemas.openxmlformats.org/drawingml/2006/spreadsheetDrawing">
      <xdr:col>81</xdr:col>
      <xdr:colOff>101600</xdr:colOff>
      <xdr:row>79</xdr:row>
      <xdr:rowOff>69850</xdr:rowOff>
    </xdr:to>
    <xdr:sp macro="" textlink="">
      <xdr:nvSpPr>
        <xdr:cNvPr id="765" name="楕円 764"/>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19050</xdr:rowOff>
    </xdr:from>
    <xdr:to xmlns:xdr="http://schemas.openxmlformats.org/drawingml/2006/spreadsheetDrawing">
      <xdr:col>85</xdr:col>
      <xdr:colOff>127000</xdr:colOff>
      <xdr:row>79</xdr:row>
      <xdr:rowOff>99060</xdr:rowOff>
    </xdr:to>
    <xdr:cxnSp macro="">
      <xdr:nvCxnSpPr>
        <xdr:cNvPr id="766" name="直線コネクタ 765"/>
        <xdr:cNvCxnSpPr/>
      </xdr:nvCxnSpPr>
      <xdr:spPr>
        <a:xfrm>
          <a:off x="15481300" y="1356360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90170</xdr:rowOff>
    </xdr:from>
    <xdr:to xmlns:xdr="http://schemas.openxmlformats.org/drawingml/2006/spreadsheetDrawing">
      <xdr:col>76</xdr:col>
      <xdr:colOff>165100</xdr:colOff>
      <xdr:row>79</xdr:row>
      <xdr:rowOff>20320</xdr:rowOff>
    </xdr:to>
    <xdr:sp macro="" textlink="">
      <xdr:nvSpPr>
        <xdr:cNvPr id="767" name="楕円 766"/>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140970</xdr:rowOff>
    </xdr:from>
    <xdr:to xmlns:xdr="http://schemas.openxmlformats.org/drawingml/2006/spreadsheetDrawing">
      <xdr:col>81</xdr:col>
      <xdr:colOff>50800</xdr:colOff>
      <xdr:row>79</xdr:row>
      <xdr:rowOff>19050</xdr:rowOff>
    </xdr:to>
    <xdr:cxnSp macro="">
      <xdr:nvCxnSpPr>
        <xdr:cNvPr id="768" name="直線コネクタ 767"/>
        <xdr:cNvCxnSpPr/>
      </xdr:nvCxnSpPr>
      <xdr:spPr>
        <a:xfrm>
          <a:off x="14592300" y="13514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33020</xdr:rowOff>
    </xdr:from>
    <xdr:to xmlns:xdr="http://schemas.openxmlformats.org/drawingml/2006/spreadsheetDrawing">
      <xdr:col>72</xdr:col>
      <xdr:colOff>38100</xdr:colOff>
      <xdr:row>78</xdr:row>
      <xdr:rowOff>134620</xdr:rowOff>
    </xdr:to>
    <xdr:sp macro="" textlink="">
      <xdr:nvSpPr>
        <xdr:cNvPr id="769" name="楕円 768"/>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83820</xdr:rowOff>
    </xdr:from>
    <xdr:to xmlns:xdr="http://schemas.openxmlformats.org/drawingml/2006/spreadsheetDrawing">
      <xdr:col>76</xdr:col>
      <xdr:colOff>114300</xdr:colOff>
      <xdr:row>78</xdr:row>
      <xdr:rowOff>140970</xdr:rowOff>
    </xdr:to>
    <xdr:cxnSp macro="">
      <xdr:nvCxnSpPr>
        <xdr:cNvPr id="770" name="直線コネクタ 769"/>
        <xdr:cNvCxnSpPr/>
      </xdr:nvCxnSpPr>
      <xdr:spPr>
        <a:xfrm>
          <a:off x="13703300" y="134569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116840</xdr:rowOff>
    </xdr:from>
    <xdr:to xmlns:xdr="http://schemas.openxmlformats.org/drawingml/2006/spreadsheetDrawing">
      <xdr:col>67</xdr:col>
      <xdr:colOff>101600</xdr:colOff>
      <xdr:row>78</xdr:row>
      <xdr:rowOff>46990</xdr:rowOff>
    </xdr:to>
    <xdr:sp macro="" textlink="">
      <xdr:nvSpPr>
        <xdr:cNvPr id="771" name="楕円 770"/>
        <xdr:cNvSpPr/>
      </xdr:nvSpPr>
      <xdr:spPr>
        <a:xfrm>
          <a:off x="12763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77</xdr:row>
      <xdr:rowOff>167640</xdr:rowOff>
    </xdr:from>
    <xdr:to xmlns:xdr="http://schemas.openxmlformats.org/drawingml/2006/spreadsheetDrawing">
      <xdr:col>71</xdr:col>
      <xdr:colOff>177800</xdr:colOff>
      <xdr:row>78</xdr:row>
      <xdr:rowOff>83820</xdr:rowOff>
    </xdr:to>
    <xdr:cxnSp macro="">
      <xdr:nvCxnSpPr>
        <xdr:cNvPr id="772" name="直線コネクタ 771"/>
        <xdr:cNvCxnSpPr/>
      </xdr:nvCxnSpPr>
      <xdr:spPr>
        <a:xfrm>
          <a:off x="12814300" y="133692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85</xdr:row>
      <xdr:rowOff>11430</xdr:rowOff>
    </xdr:from>
    <xdr:ext cx="405130" cy="259080"/>
    <xdr:sp macro="" textlink="">
      <xdr:nvSpPr>
        <xdr:cNvPr id="773" name="n_1aveValue【消防施設】&#10;有形固定資産減価償却率"/>
        <xdr:cNvSpPr txBox="1"/>
      </xdr:nvSpPr>
      <xdr:spPr>
        <a:xfrm>
          <a:off x="15266035" y="1458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137160</xdr:rowOff>
    </xdr:from>
    <xdr:ext cx="403860" cy="259080"/>
    <xdr:sp macro="" textlink="">
      <xdr:nvSpPr>
        <xdr:cNvPr id="774" name="n_2aveValue【消防施設】&#10;有形固定資産減価償却率"/>
        <xdr:cNvSpPr txBox="1"/>
      </xdr:nvSpPr>
      <xdr:spPr>
        <a:xfrm>
          <a:off x="14389735" y="14538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167640</xdr:rowOff>
    </xdr:from>
    <xdr:ext cx="403860" cy="257810"/>
    <xdr:sp macro="" textlink="">
      <xdr:nvSpPr>
        <xdr:cNvPr id="775" name="n_3aveValue【消防施設】&#10;有形固定資産減価償却率"/>
        <xdr:cNvSpPr txBox="1"/>
      </xdr:nvSpPr>
      <xdr:spPr>
        <a:xfrm>
          <a:off x="13500735" y="14569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3810</xdr:rowOff>
    </xdr:from>
    <xdr:ext cx="403860" cy="259080"/>
    <xdr:sp macro="" textlink="">
      <xdr:nvSpPr>
        <xdr:cNvPr id="776" name="n_4aveValue【消防施設】&#10;有形固定資産減価償却率"/>
        <xdr:cNvSpPr txBox="1"/>
      </xdr:nvSpPr>
      <xdr:spPr>
        <a:xfrm>
          <a:off x="12611735" y="14577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86360</xdr:rowOff>
    </xdr:from>
    <xdr:ext cx="405130" cy="257810"/>
    <xdr:sp macro="" textlink="">
      <xdr:nvSpPr>
        <xdr:cNvPr id="777" name="n_1mainValue【消防施設】&#10;有形固定資産減価償却率"/>
        <xdr:cNvSpPr txBox="1"/>
      </xdr:nvSpPr>
      <xdr:spPr>
        <a:xfrm>
          <a:off x="15266035" y="13288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36830</xdr:rowOff>
    </xdr:from>
    <xdr:ext cx="403860" cy="259080"/>
    <xdr:sp macro="" textlink="">
      <xdr:nvSpPr>
        <xdr:cNvPr id="778" name="n_2mainValue【消防施設】&#10;有形固定資産減価償却率"/>
        <xdr:cNvSpPr txBox="1"/>
      </xdr:nvSpPr>
      <xdr:spPr>
        <a:xfrm>
          <a:off x="14389735" y="13238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151130</xdr:rowOff>
    </xdr:from>
    <xdr:ext cx="403860" cy="259080"/>
    <xdr:sp macro="" textlink="">
      <xdr:nvSpPr>
        <xdr:cNvPr id="779" name="n_3mainValue【消防施設】&#10;有形固定資産減価償却率"/>
        <xdr:cNvSpPr txBox="1"/>
      </xdr:nvSpPr>
      <xdr:spPr>
        <a:xfrm>
          <a:off x="13500735" y="13181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63500</xdr:rowOff>
    </xdr:from>
    <xdr:ext cx="403860" cy="257810"/>
    <xdr:sp macro="" textlink="">
      <xdr:nvSpPr>
        <xdr:cNvPr id="780" name="n_4mainValue【消防施設】&#10;有形固定資産減価償却率"/>
        <xdr:cNvSpPr txBox="1"/>
      </xdr:nvSpPr>
      <xdr:spPr>
        <a:xfrm>
          <a:off x="12611735" y="13093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789" name="テキスト ボックス 78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090" cy="259080"/>
    <xdr:sp macro="" textlink="">
      <xdr:nvSpPr>
        <xdr:cNvPr id="791" name="テキスト ボックス 790"/>
        <xdr:cNvSpPr txBox="1"/>
      </xdr:nvSpPr>
      <xdr:spPr>
        <a:xfrm>
          <a:off x="17820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793" name="テキスト ボックス 79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795" name="テキスト ボックス 79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97" name="テキスト ボックス 79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99" name="テキスト ボックス 79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801" name="テキスト ボックス 80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803" name="テキスト ボックス 80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38100</xdr:rowOff>
    </xdr:from>
    <xdr:to xmlns:xdr="http://schemas.openxmlformats.org/drawingml/2006/spreadsheetDrawing">
      <xdr:col>116</xdr:col>
      <xdr:colOff>62865</xdr:colOff>
      <xdr:row>87</xdr:row>
      <xdr:rowOff>38100</xdr:rowOff>
    </xdr:to>
    <xdr:cxnSp macro="">
      <xdr:nvCxnSpPr>
        <xdr:cNvPr id="805" name="直線コネクタ 804"/>
        <xdr:cNvCxnSpPr/>
      </xdr:nvCxnSpPr>
      <xdr:spPr>
        <a:xfrm flipV="1">
          <a:off x="22160865" y="134112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87</xdr:row>
      <xdr:rowOff>41910</xdr:rowOff>
    </xdr:from>
    <xdr:ext cx="469900" cy="257810"/>
    <xdr:sp macro="" textlink="">
      <xdr:nvSpPr>
        <xdr:cNvPr id="806" name="【消防施設】&#10;一人当たり面積最小値テキスト"/>
        <xdr:cNvSpPr txBox="1"/>
      </xdr:nvSpPr>
      <xdr:spPr>
        <a:xfrm>
          <a:off x="22199600" y="14958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87</xdr:row>
      <xdr:rowOff>38100</xdr:rowOff>
    </xdr:from>
    <xdr:to xmlns:xdr="http://schemas.openxmlformats.org/drawingml/2006/spreadsheetDrawing">
      <xdr:col>116</xdr:col>
      <xdr:colOff>152400</xdr:colOff>
      <xdr:row>87</xdr:row>
      <xdr:rowOff>38100</xdr:rowOff>
    </xdr:to>
    <xdr:cxnSp macro="">
      <xdr:nvCxnSpPr>
        <xdr:cNvPr id="807" name="直線コネクタ 806"/>
        <xdr:cNvCxnSpPr/>
      </xdr:nvCxnSpPr>
      <xdr:spPr>
        <a:xfrm>
          <a:off x="22072600" y="1495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156210</xdr:rowOff>
    </xdr:from>
    <xdr:ext cx="469900" cy="257810"/>
    <xdr:sp macro="" textlink="">
      <xdr:nvSpPr>
        <xdr:cNvPr id="808" name="【消防施設】&#10;一人当たり面積最大値テキスト"/>
        <xdr:cNvSpPr txBox="1"/>
      </xdr:nvSpPr>
      <xdr:spPr>
        <a:xfrm>
          <a:off x="22199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38100</xdr:rowOff>
    </xdr:from>
    <xdr:to xmlns:xdr="http://schemas.openxmlformats.org/drawingml/2006/spreadsheetDrawing">
      <xdr:col>116</xdr:col>
      <xdr:colOff>152400</xdr:colOff>
      <xdr:row>78</xdr:row>
      <xdr:rowOff>38100</xdr:rowOff>
    </xdr:to>
    <xdr:cxnSp macro="">
      <xdr:nvCxnSpPr>
        <xdr:cNvPr id="809" name="直線コネクタ 808"/>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29210</xdr:rowOff>
    </xdr:from>
    <xdr:ext cx="469900" cy="257810"/>
    <xdr:sp macro="" textlink="">
      <xdr:nvSpPr>
        <xdr:cNvPr id="810" name="【消防施設】&#10;一人当たり面積平均値テキスト"/>
        <xdr:cNvSpPr txBox="1"/>
      </xdr:nvSpPr>
      <xdr:spPr>
        <a:xfrm>
          <a:off x="22199600" y="139166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6350</xdr:rowOff>
    </xdr:from>
    <xdr:to xmlns:xdr="http://schemas.openxmlformats.org/drawingml/2006/spreadsheetDrawing">
      <xdr:col>116</xdr:col>
      <xdr:colOff>114300</xdr:colOff>
      <xdr:row>82</xdr:row>
      <xdr:rowOff>107950</xdr:rowOff>
    </xdr:to>
    <xdr:sp macro="" textlink="">
      <xdr:nvSpPr>
        <xdr:cNvPr id="811" name="フローチャート: 判断 810"/>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82550</xdr:rowOff>
    </xdr:from>
    <xdr:to xmlns:xdr="http://schemas.openxmlformats.org/drawingml/2006/spreadsheetDrawing">
      <xdr:col>112</xdr:col>
      <xdr:colOff>38100</xdr:colOff>
      <xdr:row>84</xdr:row>
      <xdr:rowOff>12700</xdr:rowOff>
    </xdr:to>
    <xdr:sp macro="" textlink="">
      <xdr:nvSpPr>
        <xdr:cNvPr id="812" name="フローチャート: 判断 811"/>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101600</xdr:rowOff>
    </xdr:from>
    <xdr:to xmlns:xdr="http://schemas.openxmlformats.org/drawingml/2006/spreadsheetDrawing">
      <xdr:col>107</xdr:col>
      <xdr:colOff>101600</xdr:colOff>
      <xdr:row>84</xdr:row>
      <xdr:rowOff>31750</xdr:rowOff>
    </xdr:to>
    <xdr:sp macro="" textlink="">
      <xdr:nvSpPr>
        <xdr:cNvPr id="813" name="フローチャート: 判断 812"/>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6350</xdr:rowOff>
    </xdr:from>
    <xdr:to xmlns:xdr="http://schemas.openxmlformats.org/drawingml/2006/spreadsheetDrawing">
      <xdr:col>102</xdr:col>
      <xdr:colOff>165100</xdr:colOff>
      <xdr:row>84</xdr:row>
      <xdr:rowOff>107950</xdr:rowOff>
    </xdr:to>
    <xdr:sp macro="" textlink="">
      <xdr:nvSpPr>
        <xdr:cNvPr id="814" name="フローチャート: 判断 813"/>
        <xdr:cNvSpPr/>
      </xdr:nvSpPr>
      <xdr:spPr>
        <a:xfrm>
          <a:off x="19494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82550</xdr:rowOff>
    </xdr:from>
    <xdr:to xmlns:xdr="http://schemas.openxmlformats.org/drawingml/2006/spreadsheetDrawing">
      <xdr:col>98</xdr:col>
      <xdr:colOff>38100</xdr:colOff>
      <xdr:row>85</xdr:row>
      <xdr:rowOff>12700</xdr:rowOff>
    </xdr:to>
    <xdr:sp macro="" textlink="">
      <xdr:nvSpPr>
        <xdr:cNvPr id="815" name="フローチャート: 判断 814"/>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63500</xdr:rowOff>
    </xdr:from>
    <xdr:to xmlns:xdr="http://schemas.openxmlformats.org/drawingml/2006/spreadsheetDrawing">
      <xdr:col>116</xdr:col>
      <xdr:colOff>114300</xdr:colOff>
      <xdr:row>82</xdr:row>
      <xdr:rowOff>165100</xdr:rowOff>
    </xdr:to>
    <xdr:sp macro="" textlink="">
      <xdr:nvSpPr>
        <xdr:cNvPr id="821" name="楕円 820"/>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41910</xdr:rowOff>
    </xdr:from>
    <xdr:ext cx="469900" cy="257810"/>
    <xdr:sp macro="" textlink="">
      <xdr:nvSpPr>
        <xdr:cNvPr id="822" name="【消防施設】&#10;一人当たり面積該当値テキスト"/>
        <xdr:cNvSpPr txBox="1"/>
      </xdr:nvSpPr>
      <xdr:spPr>
        <a:xfrm>
          <a:off x="22199600" y="14100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101600</xdr:rowOff>
    </xdr:from>
    <xdr:to xmlns:xdr="http://schemas.openxmlformats.org/drawingml/2006/spreadsheetDrawing">
      <xdr:col>112</xdr:col>
      <xdr:colOff>38100</xdr:colOff>
      <xdr:row>83</xdr:row>
      <xdr:rowOff>31750</xdr:rowOff>
    </xdr:to>
    <xdr:sp macro="" textlink="">
      <xdr:nvSpPr>
        <xdr:cNvPr id="823" name="楕円 822"/>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114300</xdr:rowOff>
    </xdr:from>
    <xdr:to xmlns:xdr="http://schemas.openxmlformats.org/drawingml/2006/spreadsheetDrawing">
      <xdr:col>116</xdr:col>
      <xdr:colOff>63500</xdr:colOff>
      <xdr:row>82</xdr:row>
      <xdr:rowOff>152400</xdr:rowOff>
    </xdr:to>
    <xdr:cxnSp macro="">
      <xdr:nvCxnSpPr>
        <xdr:cNvPr id="824" name="直線コネクタ 823"/>
        <xdr:cNvCxnSpPr/>
      </xdr:nvCxnSpPr>
      <xdr:spPr>
        <a:xfrm flipV="1">
          <a:off x="21323300" y="141732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139700</xdr:rowOff>
    </xdr:from>
    <xdr:to xmlns:xdr="http://schemas.openxmlformats.org/drawingml/2006/spreadsheetDrawing">
      <xdr:col>107</xdr:col>
      <xdr:colOff>101600</xdr:colOff>
      <xdr:row>83</xdr:row>
      <xdr:rowOff>69850</xdr:rowOff>
    </xdr:to>
    <xdr:sp macro="" textlink="">
      <xdr:nvSpPr>
        <xdr:cNvPr id="825" name="楕円 8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152400</xdr:rowOff>
    </xdr:from>
    <xdr:to xmlns:xdr="http://schemas.openxmlformats.org/drawingml/2006/spreadsheetDrawing">
      <xdr:col>111</xdr:col>
      <xdr:colOff>177800</xdr:colOff>
      <xdr:row>83</xdr:row>
      <xdr:rowOff>19050</xdr:rowOff>
    </xdr:to>
    <xdr:cxnSp macro="">
      <xdr:nvCxnSpPr>
        <xdr:cNvPr id="826" name="直線コネクタ 825"/>
        <xdr:cNvCxnSpPr/>
      </xdr:nvCxnSpPr>
      <xdr:spPr>
        <a:xfrm flipV="1">
          <a:off x="20434300" y="1421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158750</xdr:rowOff>
    </xdr:from>
    <xdr:to xmlns:xdr="http://schemas.openxmlformats.org/drawingml/2006/spreadsheetDrawing">
      <xdr:col>102</xdr:col>
      <xdr:colOff>165100</xdr:colOff>
      <xdr:row>83</xdr:row>
      <xdr:rowOff>88900</xdr:rowOff>
    </xdr:to>
    <xdr:sp macro="" textlink="">
      <xdr:nvSpPr>
        <xdr:cNvPr id="827" name="楕円 826"/>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19050</xdr:rowOff>
    </xdr:from>
    <xdr:to xmlns:xdr="http://schemas.openxmlformats.org/drawingml/2006/spreadsheetDrawing">
      <xdr:col>107</xdr:col>
      <xdr:colOff>50800</xdr:colOff>
      <xdr:row>83</xdr:row>
      <xdr:rowOff>38100</xdr:rowOff>
    </xdr:to>
    <xdr:cxnSp macro="">
      <xdr:nvCxnSpPr>
        <xdr:cNvPr id="828" name="直線コネクタ 827"/>
        <xdr:cNvCxnSpPr/>
      </xdr:nvCxnSpPr>
      <xdr:spPr>
        <a:xfrm flipV="1">
          <a:off x="19545300" y="14249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44450</xdr:rowOff>
    </xdr:from>
    <xdr:to xmlns:xdr="http://schemas.openxmlformats.org/drawingml/2006/spreadsheetDrawing">
      <xdr:col>98</xdr:col>
      <xdr:colOff>38100</xdr:colOff>
      <xdr:row>83</xdr:row>
      <xdr:rowOff>146050</xdr:rowOff>
    </xdr:to>
    <xdr:sp macro="" textlink="">
      <xdr:nvSpPr>
        <xdr:cNvPr id="829" name="楕円 828"/>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38100</xdr:rowOff>
    </xdr:from>
    <xdr:to xmlns:xdr="http://schemas.openxmlformats.org/drawingml/2006/spreadsheetDrawing">
      <xdr:col>102</xdr:col>
      <xdr:colOff>114300</xdr:colOff>
      <xdr:row>83</xdr:row>
      <xdr:rowOff>95250</xdr:rowOff>
    </xdr:to>
    <xdr:cxnSp macro="">
      <xdr:nvCxnSpPr>
        <xdr:cNvPr id="830" name="直線コネクタ 829"/>
        <xdr:cNvCxnSpPr/>
      </xdr:nvCxnSpPr>
      <xdr:spPr>
        <a:xfrm flipV="1">
          <a:off x="18656300" y="14268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3810</xdr:rowOff>
    </xdr:from>
    <xdr:ext cx="469900" cy="259080"/>
    <xdr:sp macro="" textlink="">
      <xdr:nvSpPr>
        <xdr:cNvPr id="831" name="n_1aveValue【消防施設】&#10;一人当たり面積"/>
        <xdr:cNvSpPr txBox="1"/>
      </xdr:nvSpPr>
      <xdr:spPr>
        <a:xfrm>
          <a:off x="21075650" y="1440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22860</xdr:rowOff>
    </xdr:from>
    <xdr:ext cx="468630" cy="259080"/>
    <xdr:sp macro="" textlink="">
      <xdr:nvSpPr>
        <xdr:cNvPr id="832" name="n_2aveValue【消防施設】&#10;一人当たり面積"/>
        <xdr:cNvSpPr txBox="1"/>
      </xdr:nvSpPr>
      <xdr:spPr>
        <a:xfrm>
          <a:off x="20199350" y="14424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99060</xdr:rowOff>
    </xdr:from>
    <xdr:ext cx="468630" cy="257810"/>
    <xdr:sp macro="" textlink="">
      <xdr:nvSpPr>
        <xdr:cNvPr id="833" name="n_3aveValue【消防施設】&#10;一人当たり面積"/>
        <xdr:cNvSpPr txBox="1"/>
      </xdr:nvSpPr>
      <xdr:spPr>
        <a:xfrm>
          <a:off x="19310350" y="14500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3810</xdr:rowOff>
    </xdr:from>
    <xdr:ext cx="468630" cy="259080"/>
    <xdr:sp macro="" textlink="">
      <xdr:nvSpPr>
        <xdr:cNvPr id="834" name="n_4aveValue【消防施設】&#10;一人当たり面積"/>
        <xdr:cNvSpPr txBox="1"/>
      </xdr:nvSpPr>
      <xdr:spPr>
        <a:xfrm>
          <a:off x="18421350" y="1457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48260</xdr:rowOff>
    </xdr:from>
    <xdr:ext cx="469900" cy="259080"/>
    <xdr:sp macro="" textlink="">
      <xdr:nvSpPr>
        <xdr:cNvPr id="835" name="n_1mainValue【消防施設】&#10;一人当たり面積"/>
        <xdr:cNvSpPr txBox="1"/>
      </xdr:nvSpPr>
      <xdr:spPr>
        <a:xfrm>
          <a:off x="210756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86360</xdr:rowOff>
    </xdr:from>
    <xdr:ext cx="468630" cy="257810"/>
    <xdr:sp macro="" textlink="">
      <xdr:nvSpPr>
        <xdr:cNvPr id="836" name="n_2mainValue【消防施設】&#10;一人当たり面積"/>
        <xdr:cNvSpPr txBox="1"/>
      </xdr:nvSpPr>
      <xdr:spPr>
        <a:xfrm>
          <a:off x="20199350" y="13973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105410</xdr:rowOff>
    </xdr:from>
    <xdr:ext cx="468630" cy="259080"/>
    <xdr:sp macro="" textlink="">
      <xdr:nvSpPr>
        <xdr:cNvPr id="837" name="n_3mainValue【消防施設】&#10;一人当たり面積"/>
        <xdr:cNvSpPr txBox="1"/>
      </xdr:nvSpPr>
      <xdr:spPr>
        <a:xfrm>
          <a:off x="19310350" y="13992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162560</xdr:rowOff>
    </xdr:from>
    <xdr:ext cx="468630" cy="259080"/>
    <xdr:sp macro="" textlink="">
      <xdr:nvSpPr>
        <xdr:cNvPr id="838" name="n_4mainValue【消防施設】&#10;一人当たり面積"/>
        <xdr:cNvSpPr txBox="1"/>
      </xdr:nvSpPr>
      <xdr:spPr>
        <a:xfrm>
          <a:off x="18421350" y="14050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847" name="テキスト ボックス 8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49" name="テキスト ボックス 8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50" name="直線コネクタ 8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851" name="テキスト ボックス 85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52" name="直線コネクタ 8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853" name="テキスト ボックス 85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4" name="直線コネクタ 8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5" name="テキスト ボックス 8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6" name="直線コネクタ 8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7" name="テキスト ボックス 8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8" name="直線コネクタ 8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7820" cy="257810"/>
    <xdr:sp macro="" textlink="">
      <xdr:nvSpPr>
        <xdr:cNvPr id="859" name="テキスト ボックス 858"/>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68580</xdr:rowOff>
    </xdr:from>
    <xdr:to xmlns:xdr="http://schemas.openxmlformats.org/drawingml/2006/spreadsheetDrawing">
      <xdr:col>85</xdr:col>
      <xdr:colOff>126365</xdr:colOff>
      <xdr:row>108</xdr:row>
      <xdr:rowOff>40640</xdr:rowOff>
    </xdr:to>
    <xdr:cxnSp macro="">
      <xdr:nvCxnSpPr>
        <xdr:cNvPr id="862" name="直線コネクタ 861"/>
        <xdr:cNvCxnSpPr/>
      </xdr:nvCxnSpPr>
      <xdr:spPr>
        <a:xfrm flipV="1">
          <a:off x="16318865" y="1721358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43815</xdr:rowOff>
    </xdr:from>
    <xdr:ext cx="405130" cy="257810"/>
    <xdr:sp macro="" textlink="">
      <xdr:nvSpPr>
        <xdr:cNvPr id="863" name="【庁舎】&#10;有形固定資産減価償却率最小値テキスト"/>
        <xdr:cNvSpPr txBox="1"/>
      </xdr:nvSpPr>
      <xdr:spPr>
        <a:xfrm>
          <a:off x="16357600" y="18560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40640</xdr:rowOff>
    </xdr:from>
    <xdr:to xmlns:xdr="http://schemas.openxmlformats.org/drawingml/2006/spreadsheetDrawing">
      <xdr:col>86</xdr:col>
      <xdr:colOff>25400</xdr:colOff>
      <xdr:row>108</xdr:row>
      <xdr:rowOff>40640</xdr:rowOff>
    </xdr:to>
    <xdr:cxnSp macro="">
      <xdr:nvCxnSpPr>
        <xdr:cNvPr id="864" name="直線コネクタ 863"/>
        <xdr:cNvCxnSpPr/>
      </xdr:nvCxnSpPr>
      <xdr:spPr>
        <a:xfrm>
          <a:off x="16230600" y="185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15240</xdr:rowOff>
    </xdr:from>
    <xdr:ext cx="340360" cy="259080"/>
    <xdr:sp macro="" textlink="">
      <xdr:nvSpPr>
        <xdr:cNvPr id="865" name="【庁舎】&#10;有形固定資産減価償却率最大値テキスト"/>
        <xdr:cNvSpPr txBox="1"/>
      </xdr:nvSpPr>
      <xdr:spPr>
        <a:xfrm>
          <a:off x="16357600" y="169887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68580</xdr:rowOff>
    </xdr:from>
    <xdr:to xmlns:xdr="http://schemas.openxmlformats.org/drawingml/2006/spreadsheetDrawing">
      <xdr:col>86</xdr:col>
      <xdr:colOff>25400</xdr:colOff>
      <xdr:row>100</xdr:row>
      <xdr:rowOff>68580</xdr:rowOff>
    </xdr:to>
    <xdr:cxnSp macro="">
      <xdr:nvCxnSpPr>
        <xdr:cNvPr id="866" name="直線コネクタ 865"/>
        <xdr:cNvCxnSpPr/>
      </xdr:nvCxnSpPr>
      <xdr:spPr>
        <a:xfrm>
          <a:off x="16230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144780</xdr:rowOff>
    </xdr:from>
    <xdr:ext cx="405130" cy="257810"/>
    <xdr:sp macro="" textlink="">
      <xdr:nvSpPr>
        <xdr:cNvPr id="867" name="【庁舎】&#10;有形固定資産減価償却率平均値テキスト"/>
        <xdr:cNvSpPr txBox="1"/>
      </xdr:nvSpPr>
      <xdr:spPr>
        <a:xfrm>
          <a:off x="16357600" y="178041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166370</xdr:rowOff>
    </xdr:from>
    <xdr:to xmlns:xdr="http://schemas.openxmlformats.org/drawingml/2006/spreadsheetDrawing">
      <xdr:col>85</xdr:col>
      <xdr:colOff>177800</xdr:colOff>
      <xdr:row>104</xdr:row>
      <xdr:rowOff>96520</xdr:rowOff>
    </xdr:to>
    <xdr:sp macro="" textlink="">
      <xdr:nvSpPr>
        <xdr:cNvPr id="868" name="フローチャート: 判断 867"/>
        <xdr:cNvSpPr/>
      </xdr:nvSpPr>
      <xdr:spPr>
        <a:xfrm>
          <a:off x="16268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147320</xdr:rowOff>
    </xdr:from>
    <xdr:to xmlns:xdr="http://schemas.openxmlformats.org/drawingml/2006/spreadsheetDrawing">
      <xdr:col>81</xdr:col>
      <xdr:colOff>101600</xdr:colOff>
      <xdr:row>104</xdr:row>
      <xdr:rowOff>77470</xdr:rowOff>
    </xdr:to>
    <xdr:sp macro="" textlink="">
      <xdr:nvSpPr>
        <xdr:cNvPr id="869" name="フローチャート: 判断 868"/>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82550</xdr:rowOff>
    </xdr:from>
    <xdr:to xmlns:xdr="http://schemas.openxmlformats.org/drawingml/2006/spreadsheetDrawing">
      <xdr:col>76</xdr:col>
      <xdr:colOff>165100</xdr:colOff>
      <xdr:row>105</xdr:row>
      <xdr:rowOff>12700</xdr:rowOff>
    </xdr:to>
    <xdr:sp macro="" textlink="">
      <xdr:nvSpPr>
        <xdr:cNvPr id="870" name="フローチャート: 判断 86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48260</xdr:rowOff>
    </xdr:from>
    <xdr:to xmlns:xdr="http://schemas.openxmlformats.org/drawingml/2006/spreadsheetDrawing">
      <xdr:col>72</xdr:col>
      <xdr:colOff>38100</xdr:colOff>
      <xdr:row>104</xdr:row>
      <xdr:rowOff>149860</xdr:rowOff>
    </xdr:to>
    <xdr:sp macro="" textlink="">
      <xdr:nvSpPr>
        <xdr:cNvPr id="871" name="フローチャート: 判断 870"/>
        <xdr:cNvSpPr/>
      </xdr:nvSpPr>
      <xdr:spPr>
        <a:xfrm>
          <a:off x="13652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126365</xdr:rowOff>
    </xdr:from>
    <xdr:to xmlns:xdr="http://schemas.openxmlformats.org/drawingml/2006/spreadsheetDrawing">
      <xdr:col>67</xdr:col>
      <xdr:colOff>101600</xdr:colOff>
      <xdr:row>105</xdr:row>
      <xdr:rowOff>56515</xdr:rowOff>
    </xdr:to>
    <xdr:sp macro="" textlink="">
      <xdr:nvSpPr>
        <xdr:cNvPr id="872" name="フローチャート: 判断 871"/>
        <xdr:cNvSpPr/>
      </xdr:nvSpPr>
      <xdr:spPr>
        <a:xfrm>
          <a:off x="12763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3" name="テキスト ボックス 8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4" name="テキスト ボックス 8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5" name="テキスト ボックス 8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6" name="テキスト ボックス 8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7" name="テキスト ボックス 8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149225</xdr:rowOff>
    </xdr:from>
    <xdr:to xmlns:xdr="http://schemas.openxmlformats.org/drawingml/2006/spreadsheetDrawing">
      <xdr:col>85</xdr:col>
      <xdr:colOff>177800</xdr:colOff>
      <xdr:row>104</xdr:row>
      <xdr:rowOff>79375</xdr:rowOff>
    </xdr:to>
    <xdr:sp macro="" textlink="">
      <xdr:nvSpPr>
        <xdr:cNvPr id="878" name="楕円 877"/>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635</xdr:rowOff>
    </xdr:from>
    <xdr:ext cx="405130" cy="259080"/>
    <xdr:sp macro="" textlink="">
      <xdr:nvSpPr>
        <xdr:cNvPr id="879" name="【庁舎】&#10;有形固定資産減価償却率該当値テキスト"/>
        <xdr:cNvSpPr txBox="1"/>
      </xdr:nvSpPr>
      <xdr:spPr>
        <a:xfrm>
          <a:off x="16357600" y="1765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111125</xdr:rowOff>
    </xdr:from>
    <xdr:to xmlns:xdr="http://schemas.openxmlformats.org/drawingml/2006/spreadsheetDrawing">
      <xdr:col>81</xdr:col>
      <xdr:colOff>101600</xdr:colOff>
      <xdr:row>104</xdr:row>
      <xdr:rowOff>41275</xdr:rowOff>
    </xdr:to>
    <xdr:sp macro="" textlink="">
      <xdr:nvSpPr>
        <xdr:cNvPr id="880" name="楕円 879"/>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161925</xdr:rowOff>
    </xdr:from>
    <xdr:to xmlns:xdr="http://schemas.openxmlformats.org/drawingml/2006/spreadsheetDrawing">
      <xdr:col>85</xdr:col>
      <xdr:colOff>127000</xdr:colOff>
      <xdr:row>104</xdr:row>
      <xdr:rowOff>29210</xdr:rowOff>
    </xdr:to>
    <xdr:cxnSp macro="">
      <xdr:nvCxnSpPr>
        <xdr:cNvPr id="881" name="直線コネクタ 880"/>
        <xdr:cNvCxnSpPr/>
      </xdr:nvCxnSpPr>
      <xdr:spPr>
        <a:xfrm>
          <a:off x="15481300" y="178212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73025</xdr:rowOff>
    </xdr:from>
    <xdr:to xmlns:xdr="http://schemas.openxmlformats.org/drawingml/2006/spreadsheetDrawing">
      <xdr:col>76</xdr:col>
      <xdr:colOff>165100</xdr:colOff>
      <xdr:row>104</xdr:row>
      <xdr:rowOff>3175</xdr:rowOff>
    </xdr:to>
    <xdr:sp macro="" textlink="">
      <xdr:nvSpPr>
        <xdr:cNvPr id="882" name="楕円 881"/>
        <xdr:cNvSpPr/>
      </xdr:nvSpPr>
      <xdr:spPr>
        <a:xfrm>
          <a:off x="14541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123825</xdr:rowOff>
    </xdr:from>
    <xdr:to xmlns:xdr="http://schemas.openxmlformats.org/drawingml/2006/spreadsheetDrawing">
      <xdr:col>81</xdr:col>
      <xdr:colOff>50800</xdr:colOff>
      <xdr:row>103</xdr:row>
      <xdr:rowOff>161925</xdr:rowOff>
    </xdr:to>
    <xdr:cxnSp macro="">
      <xdr:nvCxnSpPr>
        <xdr:cNvPr id="883" name="直線コネクタ 882"/>
        <xdr:cNvCxnSpPr/>
      </xdr:nvCxnSpPr>
      <xdr:spPr>
        <a:xfrm>
          <a:off x="14592300" y="177831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34925</xdr:rowOff>
    </xdr:from>
    <xdr:to xmlns:xdr="http://schemas.openxmlformats.org/drawingml/2006/spreadsheetDrawing">
      <xdr:col>72</xdr:col>
      <xdr:colOff>38100</xdr:colOff>
      <xdr:row>103</xdr:row>
      <xdr:rowOff>136525</xdr:rowOff>
    </xdr:to>
    <xdr:sp macro="" textlink="">
      <xdr:nvSpPr>
        <xdr:cNvPr id="884" name="楕円 883"/>
        <xdr:cNvSpPr/>
      </xdr:nvSpPr>
      <xdr:spPr>
        <a:xfrm>
          <a:off x="13652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86360</xdr:rowOff>
    </xdr:from>
    <xdr:to xmlns:xdr="http://schemas.openxmlformats.org/drawingml/2006/spreadsheetDrawing">
      <xdr:col>76</xdr:col>
      <xdr:colOff>114300</xdr:colOff>
      <xdr:row>103</xdr:row>
      <xdr:rowOff>123825</xdr:rowOff>
    </xdr:to>
    <xdr:cxnSp macro="">
      <xdr:nvCxnSpPr>
        <xdr:cNvPr id="885" name="直線コネクタ 884"/>
        <xdr:cNvCxnSpPr/>
      </xdr:nvCxnSpPr>
      <xdr:spPr>
        <a:xfrm>
          <a:off x="13703300" y="177457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170180</xdr:rowOff>
    </xdr:from>
    <xdr:to xmlns:xdr="http://schemas.openxmlformats.org/drawingml/2006/spreadsheetDrawing">
      <xdr:col>67</xdr:col>
      <xdr:colOff>101600</xdr:colOff>
      <xdr:row>103</xdr:row>
      <xdr:rowOff>100330</xdr:rowOff>
    </xdr:to>
    <xdr:sp macro="" textlink="">
      <xdr:nvSpPr>
        <xdr:cNvPr id="886" name="楕円 885"/>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49530</xdr:rowOff>
    </xdr:from>
    <xdr:to xmlns:xdr="http://schemas.openxmlformats.org/drawingml/2006/spreadsheetDrawing">
      <xdr:col>71</xdr:col>
      <xdr:colOff>177800</xdr:colOff>
      <xdr:row>103</xdr:row>
      <xdr:rowOff>86360</xdr:rowOff>
    </xdr:to>
    <xdr:cxnSp macro="">
      <xdr:nvCxnSpPr>
        <xdr:cNvPr id="887" name="直線コネクタ 886"/>
        <xdr:cNvCxnSpPr/>
      </xdr:nvCxnSpPr>
      <xdr:spPr>
        <a:xfrm>
          <a:off x="12814300" y="177088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68580</xdr:rowOff>
    </xdr:from>
    <xdr:ext cx="405130" cy="259080"/>
    <xdr:sp macro="" textlink="">
      <xdr:nvSpPr>
        <xdr:cNvPr id="888" name="n_1aveValue【庁舎】&#10;有形固定資産減価償却率"/>
        <xdr:cNvSpPr txBox="1"/>
      </xdr:nvSpPr>
      <xdr:spPr>
        <a:xfrm>
          <a:off x="15266035" y="1789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3810</xdr:rowOff>
    </xdr:from>
    <xdr:ext cx="403860" cy="259080"/>
    <xdr:sp macro="" textlink="">
      <xdr:nvSpPr>
        <xdr:cNvPr id="889" name="n_2aveValue【庁舎】&#10;有形固定資産減価償却率"/>
        <xdr:cNvSpPr txBox="1"/>
      </xdr:nvSpPr>
      <xdr:spPr>
        <a:xfrm>
          <a:off x="14389735" y="18006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140970</xdr:rowOff>
    </xdr:from>
    <xdr:ext cx="403860" cy="259080"/>
    <xdr:sp macro="" textlink="">
      <xdr:nvSpPr>
        <xdr:cNvPr id="890" name="n_3aveValue【庁舎】&#10;有形固定資産減価償却率"/>
        <xdr:cNvSpPr txBox="1"/>
      </xdr:nvSpPr>
      <xdr:spPr>
        <a:xfrm>
          <a:off x="13500735" y="17971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47625</xdr:rowOff>
    </xdr:from>
    <xdr:ext cx="403860" cy="259080"/>
    <xdr:sp macro="" textlink="">
      <xdr:nvSpPr>
        <xdr:cNvPr id="891" name="n_4aveValue【庁舎】&#10;有形固定資産減価償却率"/>
        <xdr:cNvSpPr txBox="1"/>
      </xdr:nvSpPr>
      <xdr:spPr>
        <a:xfrm>
          <a:off x="12611735" y="18049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57785</xdr:rowOff>
    </xdr:from>
    <xdr:ext cx="405130" cy="259080"/>
    <xdr:sp macro="" textlink="">
      <xdr:nvSpPr>
        <xdr:cNvPr id="892" name="n_1mainValue【庁舎】&#10;有形固定資産減価償却率"/>
        <xdr:cNvSpPr txBox="1"/>
      </xdr:nvSpPr>
      <xdr:spPr>
        <a:xfrm>
          <a:off x="15266035" y="17545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19685</xdr:rowOff>
    </xdr:from>
    <xdr:ext cx="403860" cy="257810"/>
    <xdr:sp macro="" textlink="">
      <xdr:nvSpPr>
        <xdr:cNvPr id="893" name="n_2mainValue【庁舎】&#10;有形固定資産減価償却率"/>
        <xdr:cNvSpPr txBox="1"/>
      </xdr:nvSpPr>
      <xdr:spPr>
        <a:xfrm>
          <a:off x="14389735" y="17507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153035</xdr:rowOff>
    </xdr:from>
    <xdr:ext cx="403860" cy="259080"/>
    <xdr:sp macro="" textlink="">
      <xdr:nvSpPr>
        <xdr:cNvPr id="894" name="n_3mainValue【庁舎】&#10;有形固定資産減価償却率"/>
        <xdr:cNvSpPr txBox="1"/>
      </xdr:nvSpPr>
      <xdr:spPr>
        <a:xfrm>
          <a:off x="13500735" y="17469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116840</xdr:rowOff>
    </xdr:from>
    <xdr:ext cx="403860" cy="259080"/>
    <xdr:sp macro="" textlink="">
      <xdr:nvSpPr>
        <xdr:cNvPr id="895" name="n_4mainValue【庁舎】&#10;有形固定資産減価償却率"/>
        <xdr:cNvSpPr txBox="1"/>
      </xdr:nvSpPr>
      <xdr:spPr>
        <a:xfrm>
          <a:off x="12611735" y="17433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904" name="テキスト ボックス 90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5" name="直線コネクタ 9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090" cy="259080"/>
    <xdr:sp macro="" textlink="">
      <xdr:nvSpPr>
        <xdr:cNvPr id="906" name="テキスト ボックス 905"/>
        <xdr:cNvSpPr txBox="1"/>
      </xdr:nvSpPr>
      <xdr:spPr>
        <a:xfrm>
          <a:off x="17820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907" name="直線コネクタ 9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908" name="テキスト ボックス 907"/>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909" name="直線コネクタ 9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910" name="テキスト ボックス 909"/>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911" name="直線コネクタ 9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912" name="テキスト ボックス 911"/>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913" name="直線コネクタ 9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914" name="テキスト ボックス 913"/>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16" name="テキスト ボックス 915"/>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137795</xdr:rowOff>
    </xdr:from>
    <xdr:to xmlns:xdr="http://schemas.openxmlformats.org/drawingml/2006/spreadsheetDrawing">
      <xdr:col>116</xdr:col>
      <xdr:colOff>62865</xdr:colOff>
      <xdr:row>108</xdr:row>
      <xdr:rowOff>21590</xdr:rowOff>
    </xdr:to>
    <xdr:cxnSp macro="">
      <xdr:nvCxnSpPr>
        <xdr:cNvPr id="918" name="直線コネクタ 917"/>
        <xdr:cNvCxnSpPr/>
      </xdr:nvCxnSpPr>
      <xdr:spPr>
        <a:xfrm flipV="1">
          <a:off x="22160865" y="171113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25400</xdr:rowOff>
    </xdr:from>
    <xdr:ext cx="469900" cy="259080"/>
    <xdr:sp macro="" textlink="">
      <xdr:nvSpPr>
        <xdr:cNvPr id="919"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21590</xdr:rowOff>
    </xdr:from>
    <xdr:to xmlns:xdr="http://schemas.openxmlformats.org/drawingml/2006/spreadsheetDrawing">
      <xdr:col>116</xdr:col>
      <xdr:colOff>152400</xdr:colOff>
      <xdr:row>108</xdr:row>
      <xdr:rowOff>21590</xdr:rowOff>
    </xdr:to>
    <xdr:cxnSp macro="">
      <xdr:nvCxnSpPr>
        <xdr:cNvPr id="920" name="直線コネクタ 919"/>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84455</xdr:rowOff>
    </xdr:from>
    <xdr:ext cx="469900" cy="259080"/>
    <xdr:sp macro="" textlink="">
      <xdr:nvSpPr>
        <xdr:cNvPr id="921" name="【庁舎】&#10;一人当たり面積最大値テキスト"/>
        <xdr:cNvSpPr txBox="1"/>
      </xdr:nvSpPr>
      <xdr:spPr>
        <a:xfrm>
          <a:off x="22199600" y="1688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137795</xdr:rowOff>
    </xdr:from>
    <xdr:to xmlns:xdr="http://schemas.openxmlformats.org/drawingml/2006/spreadsheetDrawing">
      <xdr:col>116</xdr:col>
      <xdr:colOff>152400</xdr:colOff>
      <xdr:row>99</xdr:row>
      <xdr:rowOff>137795</xdr:rowOff>
    </xdr:to>
    <xdr:cxnSp macro="">
      <xdr:nvCxnSpPr>
        <xdr:cNvPr id="922" name="直線コネクタ 921"/>
        <xdr:cNvCxnSpPr/>
      </xdr:nvCxnSpPr>
      <xdr:spPr>
        <a:xfrm>
          <a:off x="22072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102</xdr:row>
      <xdr:rowOff>163830</xdr:rowOff>
    </xdr:from>
    <xdr:ext cx="469900" cy="259080"/>
    <xdr:sp macro="" textlink="">
      <xdr:nvSpPr>
        <xdr:cNvPr id="923" name="【庁舎】&#10;一人当たり面積平均値テキスト"/>
        <xdr:cNvSpPr txBox="1"/>
      </xdr:nvSpPr>
      <xdr:spPr>
        <a:xfrm>
          <a:off x="22199600" y="17651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13970</xdr:rowOff>
    </xdr:from>
    <xdr:to xmlns:xdr="http://schemas.openxmlformats.org/drawingml/2006/spreadsheetDrawing">
      <xdr:col>116</xdr:col>
      <xdr:colOff>114300</xdr:colOff>
      <xdr:row>103</xdr:row>
      <xdr:rowOff>115570</xdr:rowOff>
    </xdr:to>
    <xdr:sp macro="" textlink="">
      <xdr:nvSpPr>
        <xdr:cNvPr id="924" name="フローチャート: 判断 923"/>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103</xdr:row>
      <xdr:rowOff>18415</xdr:rowOff>
    </xdr:from>
    <xdr:to xmlns:xdr="http://schemas.openxmlformats.org/drawingml/2006/spreadsheetDrawing">
      <xdr:col>112</xdr:col>
      <xdr:colOff>38100</xdr:colOff>
      <xdr:row>103</xdr:row>
      <xdr:rowOff>120650</xdr:rowOff>
    </xdr:to>
    <xdr:sp macro="" textlink="">
      <xdr:nvSpPr>
        <xdr:cNvPr id="925" name="フローチャート: 判断 924"/>
        <xdr:cNvSpPr/>
      </xdr:nvSpPr>
      <xdr:spPr>
        <a:xfrm>
          <a:off x="21272500" y="1767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132715</xdr:rowOff>
    </xdr:from>
    <xdr:to xmlns:xdr="http://schemas.openxmlformats.org/drawingml/2006/spreadsheetDrawing">
      <xdr:col>107</xdr:col>
      <xdr:colOff>101600</xdr:colOff>
      <xdr:row>104</xdr:row>
      <xdr:rowOff>63500</xdr:rowOff>
    </xdr:to>
    <xdr:sp macro="" textlink="">
      <xdr:nvSpPr>
        <xdr:cNvPr id="926" name="フローチャート: 判断 925"/>
        <xdr:cNvSpPr/>
      </xdr:nvSpPr>
      <xdr:spPr>
        <a:xfrm>
          <a:off x="2038350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103</xdr:row>
      <xdr:rowOff>128270</xdr:rowOff>
    </xdr:from>
    <xdr:to xmlns:xdr="http://schemas.openxmlformats.org/drawingml/2006/spreadsheetDrawing">
      <xdr:col>102</xdr:col>
      <xdr:colOff>165100</xdr:colOff>
      <xdr:row>104</xdr:row>
      <xdr:rowOff>58420</xdr:rowOff>
    </xdr:to>
    <xdr:sp macro="" textlink="">
      <xdr:nvSpPr>
        <xdr:cNvPr id="927" name="フローチャート: 判断 926"/>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75565</xdr:rowOff>
    </xdr:from>
    <xdr:to xmlns:xdr="http://schemas.openxmlformats.org/drawingml/2006/spreadsheetDrawing">
      <xdr:col>98</xdr:col>
      <xdr:colOff>38100</xdr:colOff>
      <xdr:row>105</xdr:row>
      <xdr:rowOff>6350</xdr:rowOff>
    </xdr:to>
    <xdr:sp macro="" textlink="">
      <xdr:nvSpPr>
        <xdr:cNvPr id="928" name="フローチャート: 判断 927"/>
        <xdr:cNvSpPr/>
      </xdr:nvSpPr>
      <xdr:spPr>
        <a:xfrm>
          <a:off x="18605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0" name="テキスト ボックス 9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1" name="テキスト ボックス 9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3" name="テキスト ボックス 9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144145</xdr:rowOff>
    </xdr:from>
    <xdr:to xmlns:xdr="http://schemas.openxmlformats.org/drawingml/2006/spreadsheetDrawing">
      <xdr:col>116</xdr:col>
      <xdr:colOff>114300</xdr:colOff>
      <xdr:row>103</xdr:row>
      <xdr:rowOff>74930</xdr:rowOff>
    </xdr:to>
    <xdr:sp macro="" textlink="">
      <xdr:nvSpPr>
        <xdr:cNvPr id="934" name="楕円 933"/>
        <xdr:cNvSpPr/>
      </xdr:nvSpPr>
      <xdr:spPr>
        <a:xfrm>
          <a:off x="22110700" y="1763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167005</xdr:rowOff>
    </xdr:from>
    <xdr:ext cx="469900" cy="257810"/>
    <xdr:sp macro="" textlink="">
      <xdr:nvSpPr>
        <xdr:cNvPr id="935" name="【庁舎】&#10;一人当たり面積該当値テキスト"/>
        <xdr:cNvSpPr txBox="1"/>
      </xdr:nvSpPr>
      <xdr:spPr>
        <a:xfrm>
          <a:off x="22199600" y="174834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162560</xdr:rowOff>
    </xdr:from>
    <xdr:to xmlns:xdr="http://schemas.openxmlformats.org/drawingml/2006/spreadsheetDrawing">
      <xdr:col>112</xdr:col>
      <xdr:colOff>38100</xdr:colOff>
      <xdr:row>103</xdr:row>
      <xdr:rowOff>92710</xdr:rowOff>
    </xdr:to>
    <xdr:sp macro="" textlink="">
      <xdr:nvSpPr>
        <xdr:cNvPr id="936" name="楕円 935"/>
        <xdr:cNvSpPr/>
      </xdr:nvSpPr>
      <xdr:spPr>
        <a:xfrm>
          <a:off x="21272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23495</xdr:rowOff>
    </xdr:from>
    <xdr:to xmlns:xdr="http://schemas.openxmlformats.org/drawingml/2006/spreadsheetDrawing">
      <xdr:col>116</xdr:col>
      <xdr:colOff>63500</xdr:colOff>
      <xdr:row>103</xdr:row>
      <xdr:rowOff>41910</xdr:rowOff>
    </xdr:to>
    <xdr:cxnSp macro="">
      <xdr:nvCxnSpPr>
        <xdr:cNvPr id="937" name="直線コネクタ 936"/>
        <xdr:cNvCxnSpPr/>
      </xdr:nvCxnSpPr>
      <xdr:spPr>
        <a:xfrm flipV="1">
          <a:off x="21323300" y="176828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5080</xdr:rowOff>
    </xdr:from>
    <xdr:to xmlns:xdr="http://schemas.openxmlformats.org/drawingml/2006/spreadsheetDrawing">
      <xdr:col>107</xdr:col>
      <xdr:colOff>101600</xdr:colOff>
      <xdr:row>103</xdr:row>
      <xdr:rowOff>106680</xdr:rowOff>
    </xdr:to>
    <xdr:sp macro="" textlink="">
      <xdr:nvSpPr>
        <xdr:cNvPr id="938" name="楕円 937"/>
        <xdr:cNvSpPr/>
      </xdr:nvSpPr>
      <xdr:spPr>
        <a:xfrm>
          <a:off x="20383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41910</xdr:rowOff>
    </xdr:from>
    <xdr:to xmlns:xdr="http://schemas.openxmlformats.org/drawingml/2006/spreadsheetDrawing">
      <xdr:col>111</xdr:col>
      <xdr:colOff>177800</xdr:colOff>
      <xdr:row>103</xdr:row>
      <xdr:rowOff>55880</xdr:rowOff>
    </xdr:to>
    <xdr:cxnSp macro="">
      <xdr:nvCxnSpPr>
        <xdr:cNvPr id="939" name="直線コネクタ 938"/>
        <xdr:cNvCxnSpPr/>
      </xdr:nvCxnSpPr>
      <xdr:spPr>
        <a:xfrm flipV="1">
          <a:off x="20434300" y="177012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18415</xdr:rowOff>
    </xdr:from>
    <xdr:to xmlns:xdr="http://schemas.openxmlformats.org/drawingml/2006/spreadsheetDrawing">
      <xdr:col>102</xdr:col>
      <xdr:colOff>165100</xdr:colOff>
      <xdr:row>103</xdr:row>
      <xdr:rowOff>120650</xdr:rowOff>
    </xdr:to>
    <xdr:sp macro="" textlink="">
      <xdr:nvSpPr>
        <xdr:cNvPr id="940" name="楕円 939"/>
        <xdr:cNvSpPr/>
      </xdr:nvSpPr>
      <xdr:spPr>
        <a:xfrm>
          <a:off x="19494500" y="1767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55880</xdr:rowOff>
    </xdr:from>
    <xdr:to xmlns:xdr="http://schemas.openxmlformats.org/drawingml/2006/spreadsheetDrawing">
      <xdr:col>107</xdr:col>
      <xdr:colOff>50800</xdr:colOff>
      <xdr:row>103</xdr:row>
      <xdr:rowOff>69215</xdr:rowOff>
    </xdr:to>
    <xdr:cxnSp macro="">
      <xdr:nvCxnSpPr>
        <xdr:cNvPr id="941" name="直線コネクタ 940"/>
        <xdr:cNvCxnSpPr/>
      </xdr:nvCxnSpPr>
      <xdr:spPr>
        <a:xfrm flipV="1">
          <a:off x="19545300" y="17715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148590</xdr:rowOff>
    </xdr:from>
    <xdr:to xmlns:xdr="http://schemas.openxmlformats.org/drawingml/2006/spreadsheetDrawing">
      <xdr:col>98</xdr:col>
      <xdr:colOff>38100</xdr:colOff>
      <xdr:row>103</xdr:row>
      <xdr:rowOff>78740</xdr:rowOff>
    </xdr:to>
    <xdr:sp macro="" textlink="">
      <xdr:nvSpPr>
        <xdr:cNvPr id="942" name="楕円 941"/>
        <xdr:cNvSpPr/>
      </xdr:nvSpPr>
      <xdr:spPr>
        <a:xfrm>
          <a:off x="1860550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27940</xdr:rowOff>
    </xdr:from>
    <xdr:to xmlns:xdr="http://schemas.openxmlformats.org/drawingml/2006/spreadsheetDrawing">
      <xdr:col>102</xdr:col>
      <xdr:colOff>114300</xdr:colOff>
      <xdr:row>103</xdr:row>
      <xdr:rowOff>69215</xdr:rowOff>
    </xdr:to>
    <xdr:cxnSp macro="">
      <xdr:nvCxnSpPr>
        <xdr:cNvPr id="943" name="直線コネクタ 942"/>
        <xdr:cNvCxnSpPr/>
      </xdr:nvCxnSpPr>
      <xdr:spPr>
        <a:xfrm>
          <a:off x="18656300" y="176872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111125</xdr:rowOff>
    </xdr:from>
    <xdr:ext cx="469900" cy="257810"/>
    <xdr:sp macro="" textlink="">
      <xdr:nvSpPr>
        <xdr:cNvPr id="944" name="n_1aveValue【庁舎】&#10;一人当たり面積"/>
        <xdr:cNvSpPr txBox="1"/>
      </xdr:nvSpPr>
      <xdr:spPr>
        <a:xfrm>
          <a:off x="21075650" y="17770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53975</xdr:rowOff>
    </xdr:from>
    <xdr:ext cx="468630" cy="257810"/>
    <xdr:sp macro="" textlink="">
      <xdr:nvSpPr>
        <xdr:cNvPr id="945" name="n_2aveValue【庁舎】&#10;一人当たり面積"/>
        <xdr:cNvSpPr txBox="1"/>
      </xdr:nvSpPr>
      <xdr:spPr>
        <a:xfrm>
          <a:off x="20199350" y="17884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49530</xdr:rowOff>
    </xdr:from>
    <xdr:ext cx="468630" cy="259080"/>
    <xdr:sp macro="" textlink="">
      <xdr:nvSpPr>
        <xdr:cNvPr id="946" name="n_3aveValue【庁舎】&#10;一人当たり面積"/>
        <xdr:cNvSpPr txBox="1"/>
      </xdr:nvSpPr>
      <xdr:spPr>
        <a:xfrm>
          <a:off x="19310350" y="17880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168275</xdr:rowOff>
    </xdr:from>
    <xdr:ext cx="468630" cy="257810"/>
    <xdr:sp macro="" textlink="">
      <xdr:nvSpPr>
        <xdr:cNvPr id="947" name="n_4aveValue【庁舎】&#10;一人当たり面積"/>
        <xdr:cNvSpPr txBox="1"/>
      </xdr:nvSpPr>
      <xdr:spPr>
        <a:xfrm>
          <a:off x="18421350" y="17999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109220</xdr:rowOff>
    </xdr:from>
    <xdr:ext cx="469900" cy="257810"/>
    <xdr:sp macro="" textlink="">
      <xdr:nvSpPr>
        <xdr:cNvPr id="948" name="n_1mainValue【庁舎】&#10;一人当たり面積"/>
        <xdr:cNvSpPr txBox="1"/>
      </xdr:nvSpPr>
      <xdr:spPr>
        <a:xfrm>
          <a:off x="21075650" y="17425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123190</xdr:rowOff>
    </xdr:from>
    <xdr:ext cx="468630" cy="257810"/>
    <xdr:sp macro="" textlink="">
      <xdr:nvSpPr>
        <xdr:cNvPr id="949" name="n_2mainValue【庁舎】&#10;一人当たり面積"/>
        <xdr:cNvSpPr txBox="1"/>
      </xdr:nvSpPr>
      <xdr:spPr>
        <a:xfrm>
          <a:off x="20199350" y="17439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136525</xdr:rowOff>
    </xdr:from>
    <xdr:ext cx="468630" cy="258445"/>
    <xdr:sp macro="" textlink="">
      <xdr:nvSpPr>
        <xdr:cNvPr id="950" name="n_3mainValue【庁舎】&#10;一人当たり面積"/>
        <xdr:cNvSpPr txBox="1"/>
      </xdr:nvSpPr>
      <xdr:spPr>
        <a:xfrm>
          <a:off x="19310350" y="17452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95250</xdr:rowOff>
    </xdr:from>
    <xdr:ext cx="468630" cy="259080"/>
    <xdr:sp macro="" textlink="">
      <xdr:nvSpPr>
        <xdr:cNvPr id="951" name="n_4mainValue【庁舎】&#10;一人当たり面積"/>
        <xdr:cNvSpPr txBox="1"/>
      </xdr:nvSpPr>
      <xdr:spPr>
        <a:xfrm>
          <a:off x="18421350" y="17411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比較的新しい施設の多い体育館・プール、平成28年度完成の市民会館、継続的な更新を行っている消防施設において、有形固定資産減価償却率が類似団体平均値より特に低くなっている。市民会館については、一人当たり面積が類似団体平均値を大きく上回っており、施設の規模に見合った運用が課題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平成17年度の市町村合併以降も旧市町ごとに存在している施設が少なからずあるため、改修等と並行して施設の集約化・複合化を検討する等、老朽化の度合いを勘案しつつ、適正な規模で維持管理していく必要が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町村民税、固定資産税の減少により、基準財政収入額が減少した。一方で、再算定に伴う基準財政需要額の項目の創設や公債費の影響で基準財政需要額は増加しており、結果として財政力指数は0.03ポイント下が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類似団体と比較すると</a:t>
          </a:r>
          <a:r>
            <a:rPr kumimoji="1" lang="en-US" altLang="ja-JP" sz="1300">
              <a:latin typeface="ＭＳ Ｐゴシック"/>
              <a:ea typeface="ＭＳ Ｐゴシック"/>
            </a:rPr>
            <a:t>0.06</a:t>
          </a:r>
          <a:r>
            <a:rPr kumimoji="1" lang="ja-JP" altLang="en-US" sz="1300">
              <a:latin typeface="ＭＳ Ｐゴシック"/>
              <a:ea typeface="ＭＳ Ｐゴシック"/>
            </a:rPr>
            <a:t>ポイント下回っており、順位としても下位である。また、今後の人口減少等の影響から既存の収入項目における大幅な増収も見込めない状況であり、財政力指数の悪化も懸念される。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既存事業の見直し等による歳出の抑制とともに、新たな自主財源の確保についても検討する必要がある。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1460"/>
    <xdr:sp macro="" textlink="">
      <xdr:nvSpPr>
        <xdr:cNvPr id="54" name="テキスト ボックス 53"/>
        <xdr:cNvSpPr txBox="1"/>
      </xdr:nvSpPr>
      <xdr:spPr>
        <a:xfrm>
          <a:off x="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90170</xdr:rowOff>
    </xdr:to>
    <xdr:cxnSp macro="">
      <xdr:nvCxnSpPr>
        <xdr:cNvPr id="62" name="直線コネクタ 61"/>
        <xdr:cNvCxnSpPr/>
      </xdr:nvCxnSpPr>
      <xdr:spPr>
        <a:xfrm flipV="1">
          <a:off x="4953000" y="6285230"/>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62230</xdr:rowOff>
    </xdr:from>
    <xdr:ext cx="762000" cy="259080"/>
    <xdr:sp macro="" textlink="">
      <xdr:nvSpPr>
        <xdr:cNvPr id="63" name="財政力最小値テキスト"/>
        <xdr:cNvSpPr txBox="1"/>
      </xdr:nvSpPr>
      <xdr:spPr>
        <a:xfrm>
          <a:off x="5041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90170</xdr:rowOff>
    </xdr:from>
    <xdr:to xmlns:xdr="http://schemas.openxmlformats.org/drawingml/2006/spreadsheetDrawing">
      <xdr:col>24</xdr:col>
      <xdr:colOff>12700</xdr:colOff>
      <xdr:row>45</xdr:row>
      <xdr:rowOff>90170</xdr:rowOff>
    </xdr:to>
    <xdr:cxnSp macro="">
      <xdr:nvCxnSpPr>
        <xdr:cNvPr id="64" name="直線コネクタ 63"/>
        <xdr:cNvCxnSpPr/>
      </xdr:nvCxnSpPr>
      <xdr:spPr>
        <a:xfrm>
          <a:off x="4864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100330</xdr:rowOff>
    </xdr:from>
    <xdr:to xmlns:xdr="http://schemas.openxmlformats.org/drawingml/2006/spreadsheetDrawing">
      <xdr:col>23</xdr:col>
      <xdr:colOff>133350</xdr:colOff>
      <xdr:row>42</xdr:row>
      <xdr:rowOff>1270</xdr:rowOff>
    </xdr:to>
    <xdr:cxnSp macro="">
      <xdr:nvCxnSpPr>
        <xdr:cNvPr id="67" name="直線コネクタ 66"/>
        <xdr:cNvCxnSpPr/>
      </xdr:nvCxnSpPr>
      <xdr:spPr>
        <a:xfrm>
          <a:off x="4114800" y="712978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165100</xdr:rowOff>
    </xdr:from>
    <xdr:ext cx="762000" cy="259080"/>
    <xdr:sp macro="" textlink="">
      <xdr:nvSpPr>
        <xdr:cNvPr id="68" name="財政力平均値テキスト"/>
        <xdr:cNvSpPr txBox="1"/>
      </xdr:nvSpPr>
      <xdr:spPr>
        <a:xfrm>
          <a:off x="5041900" y="685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148590</xdr:rowOff>
    </xdr:from>
    <xdr:to xmlns:xdr="http://schemas.openxmlformats.org/drawingml/2006/spreadsheetDrawing">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100330</xdr:rowOff>
    </xdr:from>
    <xdr:to xmlns:xdr="http://schemas.openxmlformats.org/drawingml/2006/spreadsheetDrawing">
      <xdr:col>19</xdr:col>
      <xdr:colOff>133350</xdr:colOff>
      <xdr:row>41</xdr:row>
      <xdr:rowOff>100330</xdr:rowOff>
    </xdr:to>
    <xdr:cxnSp macro="">
      <xdr:nvCxnSpPr>
        <xdr:cNvPr id="70" name="直線コネクタ 69"/>
        <xdr:cNvCxnSpPr/>
      </xdr:nvCxnSpPr>
      <xdr:spPr>
        <a:xfrm>
          <a:off x="3225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9080"/>
    <xdr:sp macro="" textlink="">
      <xdr:nvSpPr>
        <xdr:cNvPr id="72" name="テキスト ボックス 71"/>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100330</xdr:rowOff>
    </xdr:from>
    <xdr:to xmlns:xdr="http://schemas.openxmlformats.org/drawingml/2006/spreadsheetDrawing">
      <xdr:col>15</xdr:col>
      <xdr:colOff>82550</xdr:colOff>
      <xdr:row>41</xdr:row>
      <xdr:rowOff>100330</xdr:rowOff>
    </xdr:to>
    <xdr:cxnSp macro="">
      <xdr:nvCxnSpPr>
        <xdr:cNvPr id="73" name="直線コネクタ 72"/>
        <xdr:cNvCxnSpPr/>
      </xdr:nvCxnSpPr>
      <xdr:spPr>
        <a:xfrm>
          <a:off x="2336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2000" cy="259080"/>
    <xdr:sp macro="" textlink="">
      <xdr:nvSpPr>
        <xdr:cNvPr id="75" name="テキスト ボックス 74"/>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100330</xdr:rowOff>
    </xdr:from>
    <xdr:to xmlns:xdr="http://schemas.openxmlformats.org/drawingml/2006/spreadsheetDrawing">
      <xdr:col>11</xdr:col>
      <xdr:colOff>31750</xdr:colOff>
      <xdr:row>41</xdr:row>
      <xdr:rowOff>124460</xdr:rowOff>
    </xdr:to>
    <xdr:cxnSp macro="">
      <xdr:nvCxnSpPr>
        <xdr:cNvPr id="76" name="直線コネクタ 75"/>
        <xdr:cNvCxnSpPr/>
      </xdr:nvCxnSpPr>
      <xdr:spPr>
        <a:xfrm flipV="1">
          <a:off x="1447800" y="7129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100330</xdr:rowOff>
    </xdr:from>
    <xdr:to xmlns:xdr="http://schemas.openxmlformats.org/drawingml/2006/spreadsheetDrawing">
      <xdr:col>11</xdr:col>
      <xdr:colOff>82550</xdr:colOff>
      <xdr:row>41</xdr:row>
      <xdr:rowOff>30480</xdr:rowOff>
    </xdr:to>
    <xdr:sp macro="" textlink="">
      <xdr:nvSpPr>
        <xdr:cNvPr id="77" name="フローチャート: 判断 76"/>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40640</xdr:rowOff>
    </xdr:from>
    <xdr:ext cx="762000" cy="251460"/>
    <xdr:sp macro="" textlink="">
      <xdr:nvSpPr>
        <xdr:cNvPr id="78" name="テキスト ボックス 77"/>
        <xdr:cNvSpPr txBox="1"/>
      </xdr:nvSpPr>
      <xdr:spPr>
        <a:xfrm>
          <a:off x="1955800" y="6727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100330</xdr:rowOff>
    </xdr:from>
    <xdr:to xmlns:xdr="http://schemas.openxmlformats.org/drawingml/2006/spreadsheetDrawing">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40640</xdr:rowOff>
    </xdr:from>
    <xdr:ext cx="762000" cy="251460"/>
    <xdr:sp macro="" textlink="">
      <xdr:nvSpPr>
        <xdr:cNvPr id="80" name="テキスト ボックス 79"/>
        <xdr:cNvSpPr txBox="1"/>
      </xdr:nvSpPr>
      <xdr:spPr>
        <a:xfrm>
          <a:off x="1066800" y="6727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121920</xdr:rowOff>
    </xdr:from>
    <xdr:to xmlns:xdr="http://schemas.openxmlformats.org/drawingml/2006/spreadsheetDrawing">
      <xdr:col>23</xdr:col>
      <xdr:colOff>184150</xdr:colOff>
      <xdr:row>42</xdr:row>
      <xdr:rowOff>52070</xdr:rowOff>
    </xdr:to>
    <xdr:sp macro="" textlink="">
      <xdr:nvSpPr>
        <xdr:cNvPr id="86" name="楕円 85"/>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93980</xdr:rowOff>
    </xdr:from>
    <xdr:ext cx="762000" cy="259080"/>
    <xdr:sp macro="" textlink="">
      <xdr:nvSpPr>
        <xdr:cNvPr id="87" name="財政力該当値テキスト"/>
        <xdr:cNvSpPr txBox="1"/>
      </xdr:nvSpPr>
      <xdr:spPr>
        <a:xfrm>
          <a:off x="5041900" y="712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49530</xdr:rowOff>
    </xdr:from>
    <xdr:to xmlns:xdr="http://schemas.openxmlformats.org/drawingml/2006/spreadsheetDrawing">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135890</xdr:rowOff>
    </xdr:from>
    <xdr:ext cx="736600" cy="259080"/>
    <xdr:sp macro="" textlink="">
      <xdr:nvSpPr>
        <xdr:cNvPr id="89" name="テキスト ボックス 88"/>
        <xdr:cNvSpPr txBox="1"/>
      </xdr:nvSpPr>
      <xdr:spPr>
        <a:xfrm>
          <a:off x="3733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49530</xdr:rowOff>
    </xdr:from>
    <xdr:to xmlns:xdr="http://schemas.openxmlformats.org/drawingml/2006/spreadsheetDrawing">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135890</xdr:rowOff>
    </xdr:from>
    <xdr:ext cx="762000" cy="259080"/>
    <xdr:sp macro="" textlink="">
      <xdr:nvSpPr>
        <xdr:cNvPr id="91" name="テキスト ボックス 90"/>
        <xdr:cNvSpPr txBox="1"/>
      </xdr:nvSpPr>
      <xdr:spPr>
        <a:xfrm>
          <a:off x="2844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49530</xdr:rowOff>
    </xdr:from>
    <xdr:to xmlns:xdr="http://schemas.openxmlformats.org/drawingml/2006/spreadsheetDrawing">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135890</xdr:rowOff>
    </xdr:from>
    <xdr:ext cx="762000" cy="259080"/>
    <xdr:sp macro="" textlink="">
      <xdr:nvSpPr>
        <xdr:cNvPr id="93" name="テキスト ボックス 92"/>
        <xdr:cNvSpPr txBox="1"/>
      </xdr:nvSpPr>
      <xdr:spPr>
        <a:xfrm>
          <a:off x="1955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73660</xdr:rowOff>
    </xdr:from>
    <xdr:to xmlns:xdr="http://schemas.openxmlformats.org/drawingml/2006/spreadsheetDrawing">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160020</xdr:rowOff>
    </xdr:from>
    <xdr:ext cx="762000" cy="259080"/>
    <xdr:sp macro="" textlink="">
      <xdr:nvSpPr>
        <xdr:cNvPr id="95" name="テキスト ボックス 94"/>
        <xdr:cNvSpPr txBox="1"/>
      </xdr:nvSpPr>
      <xdr:spPr>
        <a:xfrm>
          <a:off x="1066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98" name="テキスト ボックス 97"/>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前年度比で</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ポイント減少して87</a:t>
          </a:r>
          <a:r>
            <a:rPr kumimoji="1" lang="en-US" altLang="ja-JP" sz="1300">
              <a:latin typeface="ＭＳ Ｐゴシック"/>
              <a:ea typeface="ＭＳ Ｐゴシック"/>
            </a:rPr>
            <a:t>.9</a:t>
          </a:r>
          <a:r>
            <a:rPr kumimoji="1" lang="ja-JP" altLang="en-US" sz="1300">
              <a:latin typeface="ＭＳ Ｐゴシック"/>
              <a:ea typeface="ＭＳ Ｐゴシック"/>
            </a:rPr>
            <a:t>％となり、類似団体平均を2</a:t>
          </a:r>
          <a:r>
            <a:rPr kumimoji="1" lang="en-US" altLang="ja-JP" sz="1300">
              <a:latin typeface="ＭＳ Ｐゴシック"/>
              <a:ea typeface="ＭＳ Ｐゴシック"/>
            </a:rPr>
            <a:t>.2</a:t>
          </a:r>
          <a:r>
            <a:rPr kumimoji="1" lang="ja-JP" altLang="en-US" sz="1300">
              <a:latin typeface="ＭＳ Ｐゴシック"/>
              <a:ea typeface="ＭＳ Ｐゴシック"/>
            </a:rPr>
            <a:t>ポイント下回った。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主に歳入において、</a:t>
          </a:r>
          <a:r>
            <a:rPr kumimoji="1" lang="ja-JP" altLang="en-US" sz="1300">
              <a:latin typeface="ＭＳ Ｐゴシック"/>
              <a:ea typeface="ＭＳ Ｐゴシック"/>
            </a:rPr>
            <a:t>地方交付税や臨時財政対策債の増加が大きな要因となり前年度比2.5ポイント減少しているものの、</a:t>
          </a:r>
          <a:r>
            <a:rPr kumimoji="1" lang="ja-JP" altLang="en-US" sz="1300">
              <a:latin typeface="ＭＳ Ｐゴシック"/>
              <a:ea typeface="ＭＳ Ｐゴシック"/>
            </a:rPr>
            <a:t>歳出の面でも下水道事業会計への繰出金の増加等により経常経費も増加している。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地方交付税はマクロの金額の増減に左右される面があり楽観視はできず、令和４年度に公債費のピークを迎える予想のため、今後は、</a:t>
          </a:r>
          <a:r>
            <a:rPr kumimoji="1" lang="ja-JP" altLang="en-US" sz="1300" baseline="0">
              <a:latin typeface="ＭＳ Ｐゴシック"/>
              <a:ea typeface="ＭＳ Ｐゴシック"/>
            </a:rPr>
            <a:t>事業の廃止・縮小を進めていき、経常経費削減に努めていく必要がある。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1460"/>
    <xdr:sp macro="" textlink="">
      <xdr:nvSpPr>
        <xdr:cNvPr id="121" name="テキスト ボックス 120"/>
        <xdr:cNvSpPr txBox="1"/>
      </xdr:nvSpPr>
      <xdr:spPr>
        <a:xfrm>
          <a:off x="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1460"/>
    <xdr:sp macro="" textlink="">
      <xdr:nvSpPr>
        <xdr:cNvPr id="123" name="テキスト ボックス 122"/>
        <xdr:cNvSpPr txBox="1"/>
      </xdr:nvSpPr>
      <xdr:spPr>
        <a:xfrm>
          <a:off x="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41910</xdr:rowOff>
    </xdr:from>
    <xdr:to xmlns:xdr="http://schemas.openxmlformats.org/drawingml/2006/spreadsheetDrawing">
      <xdr:col>23</xdr:col>
      <xdr:colOff>133350</xdr:colOff>
      <xdr:row>67</xdr:row>
      <xdr:rowOff>100965</xdr:rowOff>
    </xdr:to>
    <xdr:cxnSp macro="">
      <xdr:nvCxnSpPr>
        <xdr:cNvPr id="127" name="直線コネクタ 126"/>
        <xdr:cNvCxnSpPr/>
      </xdr:nvCxnSpPr>
      <xdr:spPr>
        <a:xfrm flipV="1">
          <a:off x="4953000" y="1015746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73025</xdr:rowOff>
    </xdr:from>
    <xdr:ext cx="762000" cy="259080"/>
    <xdr:sp macro="" textlink="">
      <xdr:nvSpPr>
        <xdr:cNvPr id="128" name="財政構造の弾力性最小値テキスト"/>
        <xdr:cNvSpPr txBox="1"/>
      </xdr:nvSpPr>
      <xdr:spPr>
        <a:xfrm>
          <a:off x="5041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100965</xdr:rowOff>
    </xdr:from>
    <xdr:to xmlns:xdr="http://schemas.openxmlformats.org/drawingml/2006/spreadsheetDrawing">
      <xdr:col>24</xdr:col>
      <xdr:colOff>12700</xdr:colOff>
      <xdr:row>67</xdr:row>
      <xdr:rowOff>100965</xdr:rowOff>
    </xdr:to>
    <xdr:cxnSp macro="">
      <xdr:nvCxnSpPr>
        <xdr:cNvPr id="129" name="直線コネクタ 128"/>
        <xdr:cNvCxnSpPr/>
      </xdr:nvCxnSpPr>
      <xdr:spPr>
        <a:xfrm>
          <a:off x="4864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128270</xdr:rowOff>
    </xdr:from>
    <xdr:ext cx="762000" cy="259080"/>
    <xdr:sp macro="" textlink="">
      <xdr:nvSpPr>
        <xdr:cNvPr id="130" name="財政構造の弾力性最大値テキスト"/>
        <xdr:cNvSpPr txBox="1"/>
      </xdr:nvSpPr>
      <xdr:spPr>
        <a:xfrm>
          <a:off x="50419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41910</xdr:rowOff>
    </xdr:from>
    <xdr:to xmlns:xdr="http://schemas.openxmlformats.org/drawingml/2006/spreadsheetDrawing">
      <xdr:col>24</xdr:col>
      <xdr:colOff>12700</xdr:colOff>
      <xdr:row>59</xdr:row>
      <xdr:rowOff>41910</xdr:rowOff>
    </xdr:to>
    <xdr:cxnSp macro="">
      <xdr:nvCxnSpPr>
        <xdr:cNvPr id="131" name="直線コネクタ 130"/>
        <xdr:cNvCxnSpPr/>
      </xdr:nvCxnSpPr>
      <xdr:spPr>
        <a:xfrm>
          <a:off x="48641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146685</xdr:rowOff>
    </xdr:from>
    <xdr:to xmlns:xdr="http://schemas.openxmlformats.org/drawingml/2006/spreadsheetDrawing">
      <xdr:col>23</xdr:col>
      <xdr:colOff>133350</xdr:colOff>
      <xdr:row>64</xdr:row>
      <xdr:rowOff>63500</xdr:rowOff>
    </xdr:to>
    <xdr:cxnSp macro="">
      <xdr:nvCxnSpPr>
        <xdr:cNvPr id="132" name="直線コネクタ 131"/>
        <xdr:cNvCxnSpPr/>
      </xdr:nvCxnSpPr>
      <xdr:spPr>
        <a:xfrm flipV="1">
          <a:off x="4114800" y="10605135"/>
          <a:ext cx="8382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104775</xdr:rowOff>
    </xdr:from>
    <xdr:ext cx="762000" cy="259080"/>
    <xdr:sp macro="" textlink="">
      <xdr:nvSpPr>
        <xdr:cNvPr id="133" name="財政構造の弾力性平均値テキスト"/>
        <xdr:cNvSpPr txBox="1"/>
      </xdr:nvSpPr>
      <xdr:spPr>
        <a:xfrm>
          <a:off x="5041900" y="10906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132715</xdr:rowOff>
    </xdr:from>
    <xdr:to xmlns:xdr="http://schemas.openxmlformats.org/drawingml/2006/spreadsheetDrawing">
      <xdr:col>23</xdr:col>
      <xdr:colOff>184150</xdr:colOff>
      <xdr:row>64</xdr:row>
      <xdr:rowOff>63500</xdr:rowOff>
    </xdr:to>
    <xdr:sp macro="" textlink="">
      <xdr:nvSpPr>
        <xdr:cNvPr id="134" name="フローチャート: 判断 133"/>
        <xdr:cNvSpPr/>
      </xdr:nvSpPr>
      <xdr:spPr>
        <a:xfrm>
          <a:off x="4902200" y="10934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63500</xdr:rowOff>
    </xdr:from>
    <xdr:to xmlns:xdr="http://schemas.openxmlformats.org/drawingml/2006/spreadsheetDrawing">
      <xdr:col>19</xdr:col>
      <xdr:colOff>133350</xdr:colOff>
      <xdr:row>66</xdr:row>
      <xdr:rowOff>151765</xdr:rowOff>
    </xdr:to>
    <xdr:cxnSp macro="">
      <xdr:nvCxnSpPr>
        <xdr:cNvPr id="135" name="直線コネクタ 134"/>
        <xdr:cNvCxnSpPr/>
      </xdr:nvCxnSpPr>
      <xdr:spPr>
        <a:xfrm flipV="1">
          <a:off x="3225800" y="11036300"/>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151765</xdr:rowOff>
    </xdr:from>
    <xdr:to xmlns:xdr="http://schemas.openxmlformats.org/drawingml/2006/spreadsheetDrawing">
      <xdr:col>19</xdr:col>
      <xdr:colOff>184150</xdr:colOff>
      <xdr:row>66</xdr:row>
      <xdr:rowOff>81915</xdr:rowOff>
    </xdr:to>
    <xdr:sp macro="" textlink="">
      <xdr:nvSpPr>
        <xdr:cNvPr id="136" name="フローチャート: 判断 135"/>
        <xdr:cNvSpPr/>
      </xdr:nvSpPr>
      <xdr:spPr>
        <a:xfrm>
          <a:off x="4064000" y="112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66675</xdr:rowOff>
    </xdr:from>
    <xdr:ext cx="736600" cy="251460"/>
    <xdr:sp macro="" textlink="">
      <xdr:nvSpPr>
        <xdr:cNvPr id="137" name="テキスト ボックス 136"/>
        <xdr:cNvSpPr txBox="1"/>
      </xdr:nvSpPr>
      <xdr:spPr>
        <a:xfrm>
          <a:off x="3733800" y="113823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99060</xdr:rowOff>
    </xdr:from>
    <xdr:to xmlns:xdr="http://schemas.openxmlformats.org/drawingml/2006/spreadsheetDrawing">
      <xdr:col>15</xdr:col>
      <xdr:colOff>82550</xdr:colOff>
      <xdr:row>66</xdr:row>
      <xdr:rowOff>151765</xdr:rowOff>
    </xdr:to>
    <xdr:cxnSp macro="">
      <xdr:nvCxnSpPr>
        <xdr:cNvPr id="138" name="直線コネクタ 137"/>
        <xdr:cNvCxnSpPr/>
      </xdr:nvCxnSpPr>
      <xdr:spPr>
        <a:xfrm>
          <a:off x="2336800" y="1124331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151765</xdr:rowOff>
    </xdr:from>
    <xdr:to xmlns:xdr="http://schemas.openxmlformats.org/drawingml/2006/spreadsheetDrawing">
      <xdr:col>15</xdr:col>
      <xdr:colOff>133350</xdr:colOff>
      <xdr:row>66</xdr:row>
      <xdr:rowOff>81915</xdr:rowOff>
    </xdr:to>
    <xdr:sp macro="" textlink="">
      <xdr:nvSpPr>
        <xdr:cNvPr id="139" name="フローチャート: 判断 138"/>
        <xdr:cNvSpPr/>
      </xdr:nvSpPr>
      <xdr:spPr>
        <a:xfrm>
          <a:off x="3175000" y="112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92075</xdr:rowOff>
    </xdr:from>
    <xdr:ext cx="762000" cy="259080"/>
    <xdr:sp macro="" textlink="">
      <xdr:nvSpPr>
        <xdr:cNvPr id="140" name="テキスト ボックス 139"/>
        <xdr:cNvSpPr txBox="1"/>
      </xdr:nvSpPr>
      <xdr:spPr>
        <a:xfrm>
          <a:off x="28448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132715</xdr:rowOff>
    </xdr:from>
    <xdr:to xmlns:xdr="http://schemas.openxmlformats.org/drawingml/2006/spreadsheetDrawing">
      <xdr:col>11</xdr:col>
      <xdr:colOff>31750</xdr:colOff>
      <xdr:row>65</xdr:row>
      <xdr:rowOff>99060</xdr:rowOff>
    </xdr:to>
    <xdr:cxnSp macro="">
      <xdr:nvCxnSpPr>
        <xdr:cNvPr id="141" name="直線コネクタ 140"/>
        <xdr:cNvCxnSpPr/>
      </xdr:nvCxnSpPr>
      <xdr:spPr>
        <a:xfrm>
          <a:off x="1447800" y="1110551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63500</xdr:rowOff>
    </xdr:from>
    <xdr:to xmlns:xdr="http://schemas.openxmlformats.org/drawingml/2006/spreadsheetDrawing">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3810</xdr:rowOff>
    </xdr:from>
    <xdr:ext cx="762000" cy="259080"/>
    <xdr:sp macro="" textlink="">
      <xdr:nvSpPr>
        <xdr:cNvPr id="143" name="テキスト ボックス 142"/>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46355</xdr:rowOff>
    </xdr:from>
    <xdr:to xmlns:xdr="http://schemas.openxmlformats.org/drawingml/2006/spreadsheetDrawing">
      <xdr:col>7</xdr:col>
      <xdr:colOff>31750</xdr:colOff>
      <xdr:row>63</xdr:row>
      <xdr:rowOff>147955</xdr:rowOff>
    </xdr:to>
    <xdr:sp macro="" textlink="">
      <xdr:nvSpPr>
        <xdr:cNvPr id="144" name="フローチャート: 判断 143"/>
        <xdr:cNvSpPr/>
      </xdr:nvSpPr>
      <xdr:spPr>
        <a:xfrm>
          <a:off x="1397000" y="1084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158115</xdr:rowOff>
    </xdr:from>
    <xdr:ext cx="762000" cy="251460"/>
    <xdr:sp macro="" textlink="">
      <xdr:nvSpPr>
        <xdr:cNvPr id="145" name="テキスト ボックス 144"/>
        <xdr:cNvSpPr txBox="1"/>
      </xdr:nvSpPr>
      <xdr:spPr>
        <a:xfrm>
          <a:off x="1066800" y="10616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6" name="テキスト ボックス 145"/>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7" name="テキスト ボックス 146"/>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48" name="テキスト ボックス 147"/>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49" name="テキスト ボックス 148"/>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50" name="テキスト ボックス 149"/>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95885</xdr:rowOff>
    </xdr:from>
    <xdr:to xmlns:xdr="http://schemas.openxmlformats.org/drawingml/2006/spreadsheetDrawing">
      <xdr:col>23</xdr:col>
      <xdr:colOff>184150</xdr:colOff>
      <xdr:row>62</xdr:row>
      <xdr:rowOff>26035</xdr:rowOff>
    </xdr:to>
    <xdr:sp macro="" textlink="">
      <xdr:nvSpPr>
        <xdr:cNvPr id="151" name="楕円 150"/>
        <xdr:cNvSpPr/>
      </xdr:nvSpPr>
      <xdr:spPr>
        <a:xfrm>
          <a:off x="49022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112395</xdr:rowOff>
    </xdr:from>
    <xdr:ext cx="762000" cy="251460"/>
    <xdr:sp macro="" textlink="">
      <xdr:nvSpPr>
        <xdr:cNvPr id="152" name="財政構造の弾力性該当値テキスト"/>
        <xdr:cNvSpPr txBox="1"/>
      </xdr:nvSpPr>
      <xdr:spPr>
        <a:xfrm>
          <a:off x="5041900" y="10399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12700</xdr:rowOff>
    </xdr:from>
    <xdr:to xmlns:xdr="http://schemas.openxmlformats.org/drawingml/2006/spreadsheetDrawing">
      <xdr:col>19</xdr:col>
      <xdr:colOff>184150</xdr:colOff>
      <xdr:row>64</xdr:row>
      <xdr:rowOff>114300</xdr:rowOff>
    </xdr:to>
    <xdr:sp macro="" textlink="">
      <xdr:nvSpPr>
        <xdr:cNvPr id="153" name="楕円 152"/>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124460</xdr:rowOff>
    </xdr:from>
    <xdr:ext cx="736600" cy="259080"/>
    <xdr:sp macro="" textlink="">
      <xdr:nvSpPr>
        <xdr:cNvPr id="154" name="テキスト ボックス 153"/>
        <xdr:cNvSpPr txBox="1"/>
      </xdr:nvSpPr>
      <xdr:spPr>
        <a:xfrm>
          <a:off x="3733800" y="1075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100965</xdr:rowOff>
    </xdr:from>
    <xdr:to xmlns:xdr="http://schemas.openxmlformats.org/drawingml/2006/spreadsheetDrawing">
      <xdr:col>15</xdr:col>
      <xdr:colOff>133350</xdr:colOff>
      <xdr:row>67</xdr:row>
      <xdr:rowOff>31115</xdr:rowOff>
    </xdr:to>
    <xdr:sp macro="" textlink="">
      <xdr:nvSpPr>
        <xdr:cNvPr id="155" name="楕円 154"/>
        <xdr:cNvSpPr/>
      </xdr:nvSpPr>
      <xdr:spPr>
        <a:xfrm>
          <a:off x="3175000" y="114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15875</xdr:rowOff>
    </xdr:from>
    <xdr:ext cx="762000" cy="259080"/>
    <xdr:sp macro="" textlink="">
      <xdr:nvSpPr>
        <xdr:cNvPr id="156" name="テキスト ボックス 155"/>
        <xdr:cNvSpPr txBox="1"/>
      </xdr:nvSpPr>
      <xdr:spPr>
        <a:xfrm>
          <a:off x="2844800" y="1150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48260</xdr:rowOff>
    </xdr:from>
    <xdr:to xmlns:xdr="http://schemas.openxmlformats.org/drawingml/2006/spreadsheetDrawing">
      <xdr:col>11</xdr:col>
      <xdr:colOff>82550</xdr:colOff>
      <xdr:row>65</xdr:row>
      <xdr:rowOff>149860</xdr:rowOff>
    </xdr:to>
    <xdr:sp macro="" textlink="">
      <xdr:nvSpPr>
        <xdr:cNvPr id="157" name="楕円 156"/>
        <xdr:cNvSpPr/>
      </xdr:nvSpPr>
      <xdr:spPr>
        <a:xfrm>
          <a:off x="2286000" y="111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134620</xdr:rowOff>
    </xdr:from>
    <xdr:ext cx="762000" cy="251460"/>
    <xdr:sp macro="" textlink="">
      <xdr:nvSpPr>
        <xdr:cNvPr id="158" name="テキスト ボックス 157"/>
        <xdr:cNvSpPr txBox="1"/>
      </xdr:nvSpPr>
      <xdr:spPr>
        <a:xfrm>
          <a:off x="1955800" y="11278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81915</xdr:rowOff>
    </xdr:from>
    <xdr:to xmlns:xdr="http://schemas.openxmlformats.org/drawingml/2006/spreadsheetDrawing">
      <xdr:col>7</xdr:col>
      <xdr:colOff>31750</xdr:colOff>
      <xdr:row>65</xdr:row>
      <xdr:rowOff>12065</xdr:rowOff>
    </xdr:to>
    <xdr:sp macro="" textlink="">
      <xdr:nvSpPr>
        <xdr:cNvPr id="159" name="楕円 158"/>
        <xdr:cNvSpPr/>
      </xdr:nvSpPr>
      <xdr:spPr>
        <a:xfrm>
          <a:off x="1397000" y="110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168275</xdr:rowOff>
    </xdr:from>
    <xdr:ext cx="762000" cy="251460"/>
    <xdr:sp macro="" textlink="">
      <xdr:nvSpPr>
        <xdr:cNvPr id="160" name="テキスト ボックス 159"/>
        <xdr:cNvSpPr txBox="1"/>
      </xdr:nvSpPr>
      <xdr:spPr>
        <a:xfrm>
          <a:off x="1066800" y="11141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3" name="テキスト ボックス 162"/>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[171,611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令和２年度と比較して27</a:t>
          </a:r>
          <a:r>
            <a:rPr kumimoji="1" lang="en-US" altLang="ja-JP" sz="1300">
              <a:latin typeface="ＭＳ Ｐゴシック"/>
              <a:ea typeface="ＭＳ Ｐゴシック"/>
            </a:rPr>
            <a:t>,955</a:t>
          </a:r>
          <a:r>
            <a:rPr kumimoji="1" lang="ja-JP" altLang="en-US" sz="1300">
              <a:latin typeface="ＭＳ Ｐゴシック"/>
              <a:ea typeface="ＭＳ Ｐゴシック"/>
            </a:rPr>
            <a:t>円の増額となり、金額は類似団体平均を上回った。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大きく増額となった主な要因として、新型コロナワクチン接種に係る委託料や競輪場施設解体工事費の臨時的な物件費の増加が挙げられる。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今後も人件費においては「観音寺市第４次行政改革大綱」に基づく職員数を維持するとともに、物件費については、予算編成・予算執行の両段階において、歳出の抑制に努める。維持補修費についても、公共施設等総合管理計画に基づき、統廃合を進めることで総額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4" name="テキスト ボックス 173"/>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1460"/>
    <xdr:sp macro="" textlink="">
      <xdr:nvSpPr>
        <xdr:cNvPr id="178" name="テキスト ボックス 177"/>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22860</xdr:rowOff>
    </xdr:from>
    <xdr:to xmlns:xdr="http://schemas.openxmlformats.org/drawingml/2006/spreadsheetDrawing">
      <xdr:col>23</xdr:col>
      <xdr:colOff>133350</xdr:colOff>
      <xdr:row>88</xdr:row>
      <xdr:rowOff>121285</xdr:rowOff>
    </xdr:to>
    <xdr:cxnSp macro="">
      <xdr:nvCxnSpPr>
        <xdr:cNvPr id="192" name="直線コネクタ 191"/>
        <xdr:cNvCxnSpPr/>
      </xdr:nvCxnSpPr>
      <xdr:spPr>
        <a:xfrm flipV="1">
          <a:off x="4953000" y="13738860"/>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93980</xdr:rowOff>
    </xdr:from>
    <xdr:ext cx="762000" cy="259080"/>
    <xdr:sp macro="" textlink="">
      <xdr:nvSpPr>
        <xdr:cNvPr id="193" name="人件費・物件費等の状況最小値テキスト"/>
        <xdr:cNvSpPr txBox="1"/>
      </xdr:nvSpPr>
      <xdr:spPr>
        <a:xfrm>
          <a:off x="5041900" y="151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121285</xdr:rowOff>
    </xdr:from>
    <xdr:to xmlns:xdr="http://schemas.openxmlformats.org/drawingml/2006/spreadsheetDrawing">
      <xdr:col>24</xdr:col>
      <xdr:colOff>12700</xdr:colOff>
      <xdr:row>88</xdr:row>
      <xdr:rowOff>121285</xdr:rowOff>
    </xdr:to>
    <xdr:cxnSp macro="">
      <xdr:nvCxnSpPr>
        <xdr:cNvPr id="194" name="直線コネクタ 193"/>
        <xdr:cNvCxnSpPr/>
      </xdr:nvCxnSpPr>
      <xdr:spPr>
        <a:xfrm>
          <a:off x="4864100" y="1520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109220</xdr:rowOff>
    </xdr:from>
    <xdr:ext cx="762000" cy="251460"/>
    <xdr:sp macro="" textlink="">
      <xdr:nvSpPr>
        <xdr:cNvPr id="195" name="人件費・物件費等の状況最大値テキスト"/>
        <xdr:cNvSpPr txBox="1"/>
      </xdr:nvSpPr>
      <xdr:spPr>
        <a:xfrm>
          <a:off x="5041900" y="13482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22860</xdr:rowOff>
    </xdr:from>
    <xdr:to xmlns:xdr="http://schemas.openxmlformats.org/drawingml/2006/spreadsheetDrawing">
      <xdr:col>24</xdr:col>
      <xdr:colOff>12700</xdr:colOff>
      <xdr:row>80</xdr:row>
      <xdr:rowOff>22860</xdr:rowOff>
    </xdr:to>
    <xdr:cxnSp macro="">
      <xdr:nvCxnSpPr>
        <xdr:cNvPr id="196" name="直線コネクタ 195"/>
        <xdr:cNvCxnSpPr/>
      </xdr:nvCxnSpPr>
      <xdr:spPr>
        <a:xfrm>
          <a:off x="4864100" y="1373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92075</xdr:rowOff>
    </xdr:from>
    <xdr:to xmlns:xdr="http://schemas.openxmlformats.org/drawingml/2006/spreadsheetDrawing">
      <xdr:col>23</xdr:col>
      <xdr:colOff>133350</xdr:colOff>
      <xdr:row>85</xdr:row>
      <xdr:rowOff>59690</xdr:rowOff>
    </xdr:to>
    <xdr:cxnSp macro="">
      <xdr:nvCxnSpPr>
        <xdr:cNvPr id="197" name="直線コネクタ 196"/>
        <xdr:cNvCxnSpPr/>
      </xdr:nvCxnSpPr>
      <xdr:spPr>
        <a:xfrm>
          <a:off x="4114800" y="14150975"/>
          <a:ext cx="8382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85090</xdr:rowOff>
    </xdr:from>
    <xdr:ext cx="762000" cy="259080"/>
    <xdr:sp macro="" textlink="">
      <xdr:nvSpPr>
        <xdr:cNvPr id="198" name="人件費・物件費等の状況平均値テキスト"/>
        <xdr:cNvSpPr txBox="1"/>
      </xdr:nvSpPr>
      <xdr:spPr>
        <a:xfrm>
          <a:off x="5041900" y="14315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68580</xdr:rowOff>
    </xdr:from>
    <xdr:to xmlns:xdr="http://schemas.openxmlformats.org/drawingml/2006/spreadsheetDrawing">
      <xdr:col>23</xdr:col>
      <xdr:colOff>184150</xdr:colOff>
      <xdr:row>84</xdr:row>
      <xdr:rowOff>170180</xdr:rowOff>
    </xdr:to>
    <xdr:sp macro="" textlink="">
      <xdr:nvSpPr>
        <xdr:cNvPr id="199" name="フローチャート: 判断 198"/>
        <xdr:cNvSpPr/>
      </xdr:nvSpPr>
      <xdr:spPr>
        <a:xfrm>
          <a:off x="4902200" y="1447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165100</xdr:rowOff>
    </xdr:from>
    <xdr:to xmlns:xdr="http://schemas.openxmlformats.org/drawingml/2006/spreadsheetDrawing">
      <xdr:col>19</xdr:col>
      <xdr:colOff>133350</xdr:colOff>
      <xdr:row>82</xdr:row>
      <xdr:rowOff>92075</xdr:rowOff>
    </xdr:to>
    <xdr:cxnSp macro="">
      <xdr:nvCxnSpPr>
        <xdr:cNvPr id="200" name="直線コネクタ 199"/>
        <xdr:cNvCxnSpPr/>
      </xdr:nvCxnSpPr>
      <xdr:spPr>
        <a:xfrm>
          <a:off x="3225800" y="13881100"/>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156210</xdr:rowOff>
    </xdr:from>
    <xdr:to xmlns:xdr="http://schemas.openxmlformats.org/drawingml/2006/spreadsheetDrawing">
      <xdr:col>19</xdr:col>
      <xdr:colOff>184150</xdr:colOff>
      <xdr:row>84</xdr:row>
      <xdr:rowOff>86360</xdr:rowOff>
    </xdr:to>
    <xdr:sp macro="" textlink="">
      <xdr:nvSpPr>
        <xdr:cNvPr id="201" name="フローチャート: 判断 200"/>
        <xdr:cNvSpPr/>
      </xdr:nvSpPr>
      <xdr:spPr>
        <a:xfrm>
          <a:off x="40640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71120</xdr:rowOff>
    </xdr:from>
    <xdr:ext cx="736600" cy="259080"/>
    <xdr:sp macro="" textlink="">
      <xdr:nvSpPr>
        <xdr:cNvPr id="202" name="テキスト ボックス 201"/>
        <xdr:cNvSpPr txBox="1"/>
      </xdr:nvSpPr>
      <xdr:spPr>
        <a:xfrm>
          <a:off x="3733800" y="1447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63500</xdr:rowOff>
    </xdr:from>
    <xdr:to xmlns:xdr="http://schemas.openxmlformats.org/drawingml/2006/spreadsheetDrawing">
      <xdr:col>15</xdr:col>
      <xdr:colOff>82550</xdr:colOff>
      <xdr:row>80</xdr:row>
      <xdr:rowOff>165100</xdr:rowOff>
    </xdr:to>
    <xdr:cxnSp macro="">
      <xdr:nvCxnSpPr>
        <xdr:cNvPr id="203" name="直線コネクタ 202"/>
        <xdr:cNvCxnSpPr/>
      </xdr:nvCxnSpPr>
      <xdr:spPr>
        <a:xfrm>
          <a:off x="2336800" y="13779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92075</xdr:rowOff>
    </xdr:from>
    <xdr:to xmlns:xdr="http://schemas.openxmlformats.org/drawingml/2006/spreadsheetDrawing">
      <xdr:col>15</xdr:col>
      <xdr:colOff>133350</xdr:colOff>
      <xdr:row>83</xdr:row>
      <xdr:rowOff>22225</xdr:rowOff>
    </xdr:to>
    <xdr:sp macro="" textlink="">
      <xdr:nvSpPr>
        <xdr:cNvPr id="204" name="フローチャート: 判断 203"/>
        <xdr:cNvSpPr/>
      </xdr:nvSpPr>
      <xdr:spPr>
        <a:xfrm>
          <a:off x="3175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6985</xdr:rowOff>
    </xdr:from>
    <xdr:ext cx="762000" cy="251460"/>
    <xdr:sp macro="" textlink="">
      <xdr:nvSpPr>
        <xdr:cNvPr id="205" name="テキスト ボックス 204"/>
        <xdr:cNvSpPr txBox="1"/>
      </xdr:nvSpPr>
      <xdr:spPr>
        <a:xfrm>
          <a:off x="2844800" y="142373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25400</xdr:rowOff>
    </xdr:from>
    <xdr:to xmlns:xdr="http://schemas.openxmlformats.org/drawingml/2006/spreadsheetDrawing">
      <xdr:col>11</xdr:col>
      <xdr:colOff>31750</xdr:colOff>
      <xdr:row>80</xdr:row>
      <xdr:rowOff>63500</xdr:rowOff>
    </xdr:to>
    <xdr:cxnSp macro="">
      <xdr:nvCxnSpPr>
        <xdr:cNvPr id="206" name="直線コネクタ 205"/>
        <xdr:cNvCxnSpPr/>
      </xdr:nvCxnSpPr>
      <xdr:spPr>
        <a:xfrm>
          <a:off x="1447800" y="13741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138430</xdr:rowOff>
    </xdr:from>
    <xdr:to xmlns:xdr="http://schemas.openxmlformats.org/drawingml/2006/spreadsheetDrawing">
      <xdr:col>11</xdr:col>
      <xdr:colOff>82550</xdr:colOff>
      <xdr:row>82</xdr:row>
      <xdr:rowOff>68580</xdr:rowOff>
    </xdr:to>
    <xdr:sp macro="" textlink="">
      <xdr:nvSpPr>
        <xdr:cNvPr id="207" name="フローチャート: 判断 206"/>
        <xdr:cNvSpPr/>
      </xdr:nvSpPr>
      <xdr:spPr>
        <a:xfrm>
          <a:off x="22860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53975</xdr:rowOff>
    </xdr:from>
    <xdr:ext cx="762000" cy="251460"/>
    <xdr:sp macro="" textlink="">
      <xdr:nvSpPr>
        <xdr:cNvPr id="208" name="テキスト ボックス 207"/>
        <xdr:cNvSpPr txBox="1"/>
      </xdr:nvSpPr>
      <xdr:spPr>
        <a:xfrm>
          <a:off x="1955800" y="14112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80010</xdr:rowOff>
    </xdr:from>
    <xdr:to xmlns:xdr="http://schemas.openxmlformats.org/drawingml/2006/spreadsheetDrawing">
      <xdr:col>7</xdr:col>
      <xdr:colOff>31750</xdr:colOff>
      <xdr:row>83</xdr:row>
      <xdr:rowOff>10160</xdr:rowOff>
    </xdr:to>
    <xdr:sp macro="" textlink="">
      <xdr:nvSpPr>
        <xdr:cNvPr id="209" name="フローチャート: 判断 208"/>
        <xdr:cNvSpPr/>
      </xdr:nvSpPr>
      <xdr:spPr>
        <a:xfrm>
          <a:off x="1397000" y="141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166370</xdr:rowOff>
    </xdr:from>
    <xdr:ext cx="762000" cy="251460"/>
    <xdr:sp macro="" textlink="">
      <xdr:nvSpPr>
        <xdr:cNvPr id="210" name="テキスト ボックス 209"/>
        <xdr:cNvSpPr txBox="1"/>
      </xdr:nvSpPr>
      <xdr:spPr>
        <a:xfrm>
          <a:off x="1066800" y="1422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8890</xdr:rowOff>
    </xdr:from>
    <xdr:to xmlns:xdr="http://schemas.openxmlformats.org/drawingml/2006/spreadsheetDrawing">
      <xdr:col>23</xdr:col>
      <xdr:colOff>184150</xdr:colOff>
      <xdr:row>85</xdr:row>
      <xdr:rowOff>110490</xdr:rowOff>
    </xdr:to>
    <xdr:sp macro="" textlink="">
      <xdr:nvSpPr>
        <xdr:cNvPr id="216" name="楕円 215"/>
        <xdr:cNvSpPr/>
      </xdr:nvSpPr>
      <xdr:spPr>
        <a:xfrm>
          <a:off x="49022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152400</xdr:rowOff>
    </xdr:from>
    <xdr:ext cx="762000" cy="259080"/>
    <xdr:sp macro="" textlink="">
      <xdr:nvSpPr>
        <xdr:cNvPr id="217" name="人件費・物件費等の状況該当値テキスト"/>
        <xdr:cNvSpPr txBox="1"/>
      </xdr:nvSpPr>
      <xdr:spPr>
        <a:xfrm>
          <a:off x="504190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41275</xdr:rowOff>
    </xdr:from>
    <xdr:to xmlns:xdr="http://schemas.openxmlformats.org/drawingml/2006/spreadsheetDrawing">
      <xdr:col>19</xdr:col>
      <xdr:colOff>184150</xdr:colOff>
      <xdr:row>82</xdr:row>
      <xdr:rowOff>143510</xdr:rowOff>
    </xdr:to>
    <xdr:sp macro="" textlink="">
      <xdr:nvSpPr>
        <xdr:cNvPr id="218" name="楕円 217"/>
        <xdr:cNvSpPr/>
      </xdr:nvSpPr>
      <xdr:spPr>
        <a:xfrm>
          <a:off x="4064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153035</xdr:rowOff>
    </xdr:from>
    <xdr:ext cx="736600" cy="259080"/>
    <xdr:sp macro="" textlink="">
      <xdr:nvSpPr>
        <xdr:cNvPr id="219" name="テキスト ボックス 218"/>
        <xdr:cNvSpPr txBox="1"/>
      </xdr:nvSpPr>
      <xdr:spPr>
        <a:xfrm>
          <a:off x="3733800" y="13869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114300</xdr:rowOff>
    </xdr:from>
    <xdr:to xmlns:xdr="http://schemas.openxmlformats.org/drawingml/2006/spreadsheetDrawing">
      <xdr:col>15</xdr:col>
      <xdr:colOff>133350</xdr:colOff>
      <xdr:row>81</xdr:row>
      <xdr:rowOff>44450</xdr:rowOff>
    </xdr:to>
    <xdr:sp macro="" textlink="">
      <xdr:nvSpPr>
        <xdr:cNvPr id="220" name="楕円 219"/>
        <xdr:cNvSpPr/>
      </xdr:nvSpPr>
      <xdr:spPr>
        <a:xfrm>
          <a:off x="3175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54610</xdr:rowOff>
    </xdr:from>
    <xdr:ext cx="762000" cy="251460"/>
    <xdr:sp macro="" textlink="">
      <xdr:nvSpPr>
        <xdr:cNvPr id="221" name="テキスト ボックス 220"/>
        <xdr:cNvSpPr txBox="1"/>
      </xdr:nvSpPr>
      <xdr:spPr>
        <a:xfrm>
          <a:off x="2844800" y="13599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12700</xdr:rowOff>
    </xdr:from>
    <xdr:to xmlns:xdr="http://schemas.openxmlformats.org/drawingml/2006/spreadsheetDrawing">
      <xdr:col>11</xdr:col>
      <xdr:colOff>82550</xdr:colOff>
      <xdr:row>80</xdr:row>
      <xdr:rowOff>114300</xdr:rowOff>
    </xdr:to>
    <xdr:sp macro="" textlink="">
      <xdr:nvSpPr>
        <xdr:cNvPr id="222" name="楕円 221"/>
        <xdr:cNvSpPr/>
      </xdr:nvSpPr>
      <xdr:spPr>
        <a:xfrm>
          <a:off x="2286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124460</xdr:rowOff>
    </xdr:from>
    <xdr:ext cx="762000" cy="259080"/>
    <xdr:sp macro="" textlink="">
      <xdr:nvSpPr>
        <xdr:cNvPr id="223" name="テキスト ボックス 222"/>
        <xdr:cNvSpPr txBox="1"/>
      </xdr:nvSpPr>
      <xdr:spPr>
        <a:xfrm>
          <a:off x="1955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146050</xdr:rowOff>
    </xdr:from>
    <xdr:to xmlns:xdr="http://schemas.openxmlformats.org/drawingml/2006/spreadsheetDrawing">
      <xdr:col>7</xdr:col>
      <xdr:colOff>31750</xdr:colOff>
      <xdr:row>80</xdr:row>
      <xdr:rowOff>76200</xdr:rowOff>
    </xdr:to>
    <xdr:sp macro="" textlink="">
      <xdr:nvSpPr>
        <xdr:cNvPr id="224" name="楕円 223"/>
        <xdr:cNvSpPr/>
      </xdr:nvSpPr>
      <xdr:spPr>
        <a:xfrm>
          <a:off x="1397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86360</xdr:rowOff>
    </xdr:from>
    <xdr:ext cx="762000" cy="251460"/>
    <xdr:sp macro="" textlink="">
      <xdr:nvSpPr>
        <xdr:cNvPr id="225" name="テキスト ボックス 224"/>
        <xdr:cNvSpPr txBox="1"/>
      </xdr:nvSpPr>
      <xdr:spPr>
        <a:xfrm>
          <a:off x="10668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ラスパイレス指数は類似団体平均を上回っている。これは、平成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年度に実施された初任給の引き上げによる調整から職員給与が増加したこと</a:t>
          </a:r>
          <a:r>
            <a:rPr kumimoji="1" lang="ja-JP" altLang="en-US" sz="1300">
              <a:latin typeface="ＭＳ Ｐゴシック"/>
              <a:ea typeface="ＭＳ Ｐゴシック"/>
            </a:rPr>
            <a:t>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今後も類似団体や県内他市町の給与水準を比較しながら、適正な給与となるよう努めていく。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41" name="直線コネクタ 240"/>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1460"/>
    <xdr:sp macro="" textlink="">
      <xdr:nvSpPr>
        <xdr:cNvPr id="242" name="テキスト ボックス 241"/>
        <xdr:cNvSpPr txBox="1"/>
      </xdr:nvSpPr>
      <xdr:spPr>
        <a:xfrm>
          <a:off x="12065000" y="15186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43" name="直線コネクタ 242"/>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4" name="テキスト ボックス 243"/>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5" name="直線コネクタ 244"/>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6" name="テキスト ボックス 245"/>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7" name="直線コネクタ 246"/>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8" name="テキスト ボックス 247"/>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0" name="テキスト ボックス 249"/>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20320</xdr:rowOff>
    </xdr:from>
    <xdr:to xmlns:xdr="http://schemas.openxmlformats.org/drawingml/2006/spreadsheetDrawing">
      <xdr:col>81</xdr:col>
      <xdr:colOff>44450</xdr:colOff>
      <xdr:row>89</xdr:row>
      <xdr:rowOff>45720</xdr:rowOff>
    </xdr:to>
    <xdr:cxnSp macro="">
      <xdr:nvCxnSpPr>
        <xdr:cNvPr id="252" name="直線コネクタ 251"/>
        <xdr:cNvCxnSpPr/>
      </xdr:nvCxnSpPr>
      <xdr:spPr>
        <a:xfrm flipV="1">
          <a:off x="17018000" y="1373632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17780</xdr:rowOff>
    </xdr:from>
    <xdr:ext cx="762000" cy="251460"/>
    <xdr:sp macro="" textlink="">
      <xdr:nvSpPr>
        <xdr:cNvPr id="253" name="給与水準   （国との比較）最小値テキスト"/>
        <xdr:cNvSpPr txBox="1"/>
      </xdr:nvSpPr>
      <xdr:spPr>
        <a:xfrm>
          <a:off x="17106900" y="15276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45720</xdr:rowOff>
    </xdr:from>
    <xdr:to xmlns:xdr="http://schemas.openxmlformats.org/drawingml/2006/spreadsheetDrawing">
      <xdr:col>81</xdr:col>
      <xdr:colOff>133350</xdr:colOff>
      <xdr:row>89</xdr:row>
      <xdr:rowOff>45720</xdr:rowOff>
    </xdr:to>
    <xdr:cxnSp macro="">
      <xdr:nvCxnSpPr>
        <xdr:cNvPr id="254" name="直線コネクタ 253"/>
        <xdr:cNvCxnSpPr/>
      </xdr:nvCxnSpPr>
      <xdr:spPr>
        <a:xfrm>
          <a:off x="16929100" y="1530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106680</xdr:rowOff>
    </xdr:from>
    <xdr:ext cx="762000" cy="259080"/>
    <xdr:sp macro="" textlink="">
      <xdr:nvSpPr>
        <xdr:cNvPr id="255" name="給与水準   （国との比較）最大値テキスト"/>
        <xdr:cNvSpPr txBox="1"/>
      </xdr:nvSpPr>
      <xdr:spPr>
        <a:xfrm>
          <a:off x="17106900" y="1347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20320</xdr:rowOff>
    </xdr:from>
    <xdr:to xmlns:xdr="http://schemas.openxmlformats.org/drawingml/2006/spreadsheetDrawing">
      <xdr:col>81</xdr:col>
      <xdr:colOff>133350</xdr:colOff>
      <xdr:row>80</xdr:row>
      <xdr:rowOff>20320</xdr:rowOff>
    </xdr:to>
    <xdr:cxnSp macro="">
      <xdr:nvCxnSpPr>
        <xdr:cNvPr id="256" name="直線コネクタ 255"/>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120650</xdr:rowOff>
    </xdr:from>
    <xdr:to xmlns:xdr="http://schemas.openxmlformats.org/drawingml/2006/spreadsheetDrawing">
      <xdr:col>81</xdr:col>
      <xdr:colOff>44450</xdr:colOff>
      <xdr:row>88</xdr:row>
      <xdr:rowOff>120650</xdr:rowOff>
    </xdr:to>
    <xdr:cxnSp macro="">
      <xdr:nvCxnSpPr>
        <xdr:cNvPr id="257" name="直線コネクタ 256"/>
        <xdr:cNvCxnSpPr/>
      </xdr:nvCxnSpPr>
      <xdr:spPr>
        <a:xfrm>
          <a:off x="16179800" y="1520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115570</xdr:rowOff>
    </xdr:from>
    <xdr:ext cx="762000" cy="259080"/>
    <xdr:sp macro="" textlink="">
      <xdr:nvSpPr>
        <xdr:cNvPr id="258" name="給与水準   （国との比較）平均値テキスト"/>
        <xdr:cNvSpPr txBox="1"/>
      </xdr:nvSpPr>
      <xdr:spPr>
        <a:xfrm>
          <a:off x="17106900" y="1468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99060</xdr:rowOff>
    </xdr:from>
    <xdr:to xmlns:xdr="http://schemas.openxmlformats.org/drawingml/2006/spreadsheetDrawing">
      <xdr:col>81</xdr:col>
      <xdr:colOff>95250</xdr:colOff>
      <xdr:row>87</xdr:row>
      <xdr:rowOff>29210</xdr:rowOff>
    </xdr:to>
    <xdr:sp macro="" textlink="">
      <xdr:nvSpPr>
        <xdr:cNvPr id="259" name="フローチャート: 判断 258"/>
        <xdr:cNvSpPr/>
      </xdr:nvSpPr>
      <xdr:spPr>
        <a:xfrm>
          <a:off x="16967200" y="148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96520</xdr:rowOff>
    </xdr:from>
    <xdr:to xmlns:xdr="http://schemas.openxmlformats.org/drawingml/2006/spreadsheetDrawing">
      <xdr:col>77</xdr:col>
      <xdr:colOff>44450</xdr:colOff>
      <xdr:row>88</xdr:row>
      <xdr:rowOff>120650</xdr:rowOff>
    </xdr:to>
    <xdr:cxnSp macro="">
      <xdr:nvCxnSpPr>
        <xdr:cNvPr id="260" name="直線コネクタ 259"/>
        <xdr:cNvCxnSpPr/>
      </xdr:nvCxnSpPr>
      <xdr:spPr>
        <a:xfrm>
          <a:off x="15290800" y="15184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123190</xdr:rowOff>
    </xdr:from>
    <xdr:to xmlns:xdr="http://schemas.openxmlformats.org/drawingml/2006/spreadsheetDrawing">
      <xdr:col>77</xdr:col>
      <xdr:colOff>95250</xdr:colOff>
      <xdr:row>87</xdr:row>
      <xdr:rowOff>53340</xdr:rowOff>
    </xdr:to>
    <xdr:sp macro="" textlink="">
      <xdr:nvSpPr>
        <xdr:cNvPr id="261" name="フローチャート: 判断 260"/>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63500</xdr:rowOff>
    </xdr:from>
    <xdr:ext cx="736600" cy="251460"/>
    <xdr:sp macro="" textlink="">
      <xdr:nvSpPr>
        <xdr:cNvPr id="262" name="テキスト ボックス 261"/>
        <xdr:cNvSpPr txBox="1"/>
      </xdr:nvSpPr>
      <xdr:spPr>
        <a:xfrm>
          <a:off x="15798800" y="146367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96520</xdr:rowOff>
    </xdr:from>
    <xdr:to xmlns:xdr="http://schemas.openxmlformats.org/drawingml/2006/spreadsheetDrawing">
      <xdr:col>72</xdr:col>
      <xdr:colOff>203200</xdr:colOff>
      <xdr:row>88</xdr:row>
      <xdr:rowOff>144780</xdr:rowOff>
    </xdr:to>
    <xdr:cxnSp macro="">
      <xdr:nvCxnSpPr>
        <xdr:cNvPr id="263" name="直線コネクタ 262"/>
        <xdr:cNvCxnSpPr/>
      </xdr:nvCxnSpPr>
      <xdr:spPr>
        <a:xfrm flipV="1">
          <a:off x="14401800" y="151841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4" name="フローチャート: 判断 263"/>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1460"/>
    <xdr:sp macro="" textlink="">
      <xdr:nvSpPr>
        <xdr:cNvPr id="265" name="テキスト ボックス 264"/>
        <xdr:cNvSpPr txBox="1"/>
      </xdr:nvSpPr>
      <xdr:spPr>
        <a:xfrm>
          <a:off x="14909800" y="14660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144780</xdr:rowOff>
    </xdr:from>
    <xdr:to xmlns:xdr="http://schemas.openxmlformats.org/drawingml/2006/spreadsheetDrawing">
      <xdr:col>68</xdr:col>
      <xdr:colOff>152400</xdr:colOff>
      <xdr:row>88</xdr:row>
      <xdr:rowOff>168910</xdr:rowOff>
    </xdr:to>
    <xdr:cxnSp macro="">
      <xdr:nvCxnSpPr>
        <xdr:cNvPr id="266" name="直線コネクタ 265"/>
        <xdr:cNvCxnSpPr/>
      </xdr:nvCxnSpPr>
      <xdr:spPr>
        <a:xfrm flipV="1">
          <a:off x="13512800" y="152323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123190</xdr:rowOff>
    </xdr:from>
    <xdr:to xmlns:xdr="http://schemas.openxmlformats.org/drawingml/2006/spreadsheetDrawing">
      <xdr:col>68</xdr:col>
      <xdr:colOff>203200</xdr:colOff>
      <xdr:row>87</xdr:row>
      <xdr:rowOff>53340</xdr:rowOff>
    </xdr:to>
    <xdr:sp macro="" textlink="">
      <xdr:nvSpPr>
        <xdr:cNvPr id="267" name="フローチャート: 判断 266"/>
        <xdr:cNvSpPr/>
      </xdr:nvSpPr>
      <xdr:spPr>
        <a:xfrm>
          <a:off x="14351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63500</xdr:rowOff>
    </xdr:from>
    <xdr:ext cx="762000" cy="251460"/>
    <xdr:sp macro="" textlink="">
      <xdr:nvSpPr>
        <xdr:cNvPr id="268" name="テキスト ボックス 267"/>
        <xdr:cNvSpPr txBox="1"/>
      </xdr:nvSpPr>
      <xdr:spPr>
        <a:xfrm>
          <a:off x="14020800" y="14636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69" name="フローチャート: 判断 268"/>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1460"/>
    <xdr:sp macro="" textlink="">
      <xdr:nvSpPr>
        <xdr:cNvPr id="270" name="テキスト ボックス 269"/>
        <xdr:cNvSpPr txBox="1"/>
      </xdr:nvSpPr>
      <xdr:spPr>
        <a:xfrm>
          <a:off x="13131800" y="14636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69850</xdr:rowOff>
    </xdr:from>
    <xdr:to xmlns:xdr="http://schemas.openxmlformats.org/drawingml/2006/spreadsheetDrawing">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137160</xdr:rowOff>
    </xdr:from>
    <xdr:ext cx="762000" cy="259080"/>
    <xdr:sp macro="" textlink="">
      <xdr:nvSpPr>
        <xdr:cNvPr id="277" name="給与水準   （国との比較）該当値テキスト"/>
        <xdr:cNvSpPr txBox="1"/>
      </xdr:nvSpPr>
      <xdr:spPr>
        <a:xfrm>
          <a:off x="17106900" y="150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69850</xdr:rowOff>
    </xdr:from>
    <xdr:to xmlns:xdr="http://schemas.openxmlformats.org/drawingml/2006/spreadsheetDrawing">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156210</xdr:rowOff>
    </xdr:from>
    <xdr:ext cx="736600" cy="251460"/>
    <xdr:sp macro="" textlink="">
      <xdr:nvSpPr>
        <xdr:cNvPr id="279" name="テキスト ボックス 278"/>
        <xdr:cNvSpPr txBox="1"/>
      </xdr:nvSpPr>
      <xdr:spPr>
        <a:xfrm>
          <a:off x="15798800" y="152438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45720</xdr:rowOff>
    </xdr:from>
    <xdr:to xmlns:xdr="http://schemas.openxmlformats.org/drawingml/2006/spreadsheetDrawing">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132080</xdr:rowOff>
    </xdr:from>
    <xdr:ext cx="762000" cy="251460"/>
    <xdr:sp macro="" textlink="">
      <xdr:nvSpPr>
        <xdr:cNvPr id="281" name="テキスト ボックス 280"/>
        <xdr:cNvSpPr txBox="1"/>
      </xdr:nvSpPr>
      <xdr:spPr>
        <a:xfrm>
          <a:off x="14909800" y="15219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93980</xdr:rowOff>
    </xdr:from>
    <xdr:to xmlns:xdr="http://schemas.openxmlformats.org/drawingml/2006/spreadsheetDrawing">
      <xdr:col>68</xdr:col>
      <xdr:colOff>203200</xdr:colOff>
      <xdr:row>89</xdr:row>
      <xdr:rowOff>24130</xdr:rowOff>
    </xdr:to>
    <xdr:sp macro="" textlink="">
      <xdr:nvSpPr>
        <xdr:cNvPr id="282" name="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8890</xdr:rowOff>
    </xdr:from>
    <xdr:ext cx="762000" cy="251460"/>
    <xdr:sp macro="" textlink="">
      <xdr:nvSpPr>
        <xdr:cNvPr id="283" name="テキスト ボックス 282"/>
        <xdr:cNvSpPr txBox="1"/>
      </xdr:nvSpPr>
      <xdr:spPr>
        <a:xfrm>
          <a:off x="14020800" y="15267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118110</xdr:rowOff>
    </xdr:from>
    <xdr:to xmlns:xdr="http://schemas.openxmlformats.org/drawingml/2006/spreadsheetDrawing">
      <xdr:col>64</xdr:col>
      <xdr:colOff>152400</xdr:colOff>
      <xdr:row>89</xdr:row>
      <xdr:rowOff>48260</xdr:rowOff>
    </xdr:to>
    <xdr:sp macro="" textlink="">
      <xdr:nvSpPr>
        <xdr:cNvPr id="284" name="楕円 283"/>
        <xdr:cNvSpPr/>
      </xdr:nvSpPr>
      <xdr:spPr>
        <a:xfrm>
          <a:off x="13462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33020</xdr:rowOff>
    </xdr:from>
    <xdr:ext cx="762000" cy="259080"/>
    <xdr:sp macro="" textlink="">
      <xdr:nvSpPr>
        <xdr:cNvPr id="285" name="テキスト ボックス 284"/>
        <xdr:cNvSpPr txBox="1"/>
      </xdr:nvSpPr>
      <xdr:spPr>
        <a:xfrm>
          <a:off x="13131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88" name="テキスト ボックス 287"/>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日付けで</a:t>
          </a:r>
          <a:r>
            <a:rPr kumimoji="1" lang="en-US" altLang="ja-JP" sz="1300">
              <a:latin typeface="ＭＳ Ｐゴシック"/>
              <a:ea typeface="ＭＳ Ｐゴシック"/>
            </a:rPr>
            <a:t>21</a:t>
          </a:r>
          <a:r>
            <a:rPr kumimoji="1" lang="ja-JP" altLang="en-US" sz="1300">
              <a:latin typeface="ＭＳ Ｐゴシック"/>
              <a:ea typeface="ＭＳ Ｐゴシック"/>
            </a:rPr>
            <a:t>人の職員を採用し、職員数が</a:t>
          </a:r>
          <a:r>
            <a:rPr kumimoji="1" lang="en-US" altLang="ja-JP" sz="1300">
              <a:latin typeface="ＭＳ Ｐゴシック"/>
              <a:ea typeface="ＭＳ Ｐゴシック"/>
            </a:rPr>
            <a:t>4</a:t>
          </a:r>
          <a:r>
            <a:rPr kumimoji="1" lang="ja-JP" altLang="en-US" sz="1300">
              <a:latin typeface="ＭＳ Ｐゴシック"/>
              <a:ea typeface="ＭＳ Ｐゴシック"/>
            </a:rPr>
            <a:t>名増加した。そのため、人口千人当たり</a:t>
          </a:r>
          <a:r>
            <a:rPr kumimoji="1" lang="en-US" altLang="ja-JP" sz="1300">
              <a:latin typeface="ＭＳ Ｐゴシック"/>
              <a:ea typeface="ＭＳ Ｐゴシック"/>
            </a:rPr>
            <a:t>7.15</a:t>
          </a:r>
          <a:r>
            <a:rPr kumimoji="1" lang="ja-JP" altLang="en-US" sz="1300">
              <a:latin typeface="ＭＳ Ｐゴシック"/>
              <a:ea typeface="ＭＳ Ｐゴシック"/>
            </a:rPr>
            <a:t>人となったが、全国平均・類似団体平均・香川県平均を下回っている。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今後も「観音寺市第</a:t>
          </a:r>
          <a:r>
            <a:rPr kumimoji="1" lang="en-US" altLang="ja-JP" sz="1300">
              <a:latin typeface="ＭＳ Ｐゴシック"/>
              <a:ea typeface="ＭＳ Ｐゴシック"/>
            </a:rPr>
            <a:t>4</a:t>
          </a:r>
          <a:r>
            <a:rPr kumimoji="1" lang="ja-JP" altLang="en-US" sz="1300">
              <a:latin typeface="ＭＳ Ｐゴシック"/>
              <a:ea typeface="ＭＳ Ｐゴシック"/>
            </a:rPr>
            <a:t>次行政改革大綱」に基づき、事務事業の見直しや民間委託の推進に取り組み、計画的な定員管理を行う。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2" name="直線コネクタ 301"/>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3" name="テキスト ボックス 302"/>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4" name="直線コネクタ 303"/>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5" name="テキスト ボックス 304"/>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6" name="直線コネクタ 305"/>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7" name="テキスト ボックス 306"/>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8" name="直線コネクタ 307"/>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1460"/>
    <xdr:sp macro="" textlink="">
      <xdr:nvSpPr>
        <xdr:cNvPr id="309" name="テキスト ボックス 308"/>
        <xdr:cNvSpPr txBox="1"/>
      </xdr:nvSpPr>
      <xdr:spPr>
        <a:xfrm>
          <a:off x="1206500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156210</xdr:rowOff>
    </xdr:from>
    <xdr:to xmlns:xdr="http://schemas.openxmlformats.org/drawingml/2006/spreadsheetDrawing">
      <xdr:col>81</xdr:col>
      <xdr:colOff>44450</xdr:colOff>
      <xdr:row>65</xdr:row>
      <xdr:rowOff>73025</xdr:rowOff>
    </xdr:to>
    <xdr:cxnSp macro="">
      <xdr:nvCxnSpPr>
        <xdr:cNvPr id="313" name="直線コネクタ 312"/>
        <xdr:cNvCxnSpPr/>
      </xdr:nvCxnSpPr>
      <xdr:spPr>
        <a:xfrm flipV="1">
          <a:off x="17018000" y="992886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45085</xdr:rowOff>
    </xdr:from>
    <xdr:ext cx="762000" cy="258445"/>
    <xdr:sp macro="" textlink="">
      <xdr:nvSpPr>
        <xdr:cNvPr id="314" name="定員管理の状況最小値テキスト"/>
        <xdr:cNvSpPr txBox="1"/>
      </xdr:nvSpPr>
      <xdr:spPr>
        <a:xfrm>
          <a:off x="17106900" y="11189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65</xdr:row>
      <xdr:rowOff>73025</xdr:rowOff>
    </xdr:from>
    <xdr:to xmlns:xdr="http://schemas.openxmlformats.org/drawingml/2006/spreadsheetDrawing">
      <xdr:col>81</xdr:col>
      <xdr:colOff>133350</xdr:colOff>
      <xdr:row>65</xdr:row>
      <xdr:rowOff>73025</xdr:rowOff>
    </xdr:to>
    <xdr:cxnSp macro="">
      <xdr:nvCxnSpPr>
        <xdr:cNvPr id="315" name="直線コネクタ 314"/>
        <xdr:cNvCxnSpPr/>
      </xdr:nvCxnSpPr>
      <xdr:spPr>
        <a:xfrm>
          <a:off x="16929100" y="1121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71120</xdr:rowOff>
    </xdr:from>
    <xdr:ext cx="762000" cy="259080"/>
    <xdr:sp macro="" textlink="">
      <xdr:nvSpPr>
        <xdr:cNvPr id="316" name="定員管理の状況最大値テキスト"/>
        <xdr:cNvSpPr txBox="1"/>
      </xdr:nvSpPr>
      <xdr:spPr>
        <a:xfrm>
          <a:off x="171069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156210</xdr:rowOff>
    </xdr:from>
    <xdr:to xmlns:xdr="http://schemas.openxmlformats.org/drawingml/2006/spreadsheetDrawing">
      <xdr:col>81</xdr:col>
      <xdr:colOff>133350</xdr:colOff>
      <xdr:row>57</xdr:row>
      <xdr:rowOff>156210</xdr:rowOff>
    </xdr:to>
    <xdr:cxnSp macro="">
      <xdr:nvCxnSpPr>
        <xdr:cNvPr id="317" name="直線コネクタ 316"/>
        <xdr:cNvCxnSpPr/>
      </xdr:nvCxnSpPr>
      <xdr:spPr>
        <a:xfrm>
          <a:off x="16929100" y="992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40640</xdr:rowOff>
    </xdr:from>
    <xdr:to xmlns:xdr="http://schemas.openxmlformats.org/drawingml/2006/spreadsheetDrawing">
      <xdr:col>81</xdr:col>
      <xdr:colOff>44450</xdr:colOff>
      <xdr:row>60</xdr:row>
      <xdr:rowOff>61595</xdr:rowOff>
    </xdr:to>
    <xdr:cxnSp macro="">
      <xdr:nvCxnSpPr>
        <xdr:cNvPr id="318" name="直線コネクタ 317"/>
        <xdr:cNvCxnSpPr/>
      </xdr:nvCxnSpPr>
      <xdr:spPr>
        <a:xfrm>
          <a:off x="16179800" y="103276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127635</xdr:rowOff>
    </xdr:from>
    <xdr:ext cx="762000" cy="259080"/>
    <xdr:sp macro="" textlink="">
      <xdr:nvSpPr>
        <xdr:cNvPr id="319" name="定員管理の状況平均値テキスト"/>
        <xdr:cNvSpPr txBox="1"/>
      </xdr:nvSpPr>
      <xdr:spPr>
        <a:xfrm>
          <a:off x="17106900" y="10586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155575</xdr:rowOff>
    </xdr:from>
    <xdr:to xmlns:xdr="http://schemas.openxmlformats.org/drawingml/2006/spreadsheetDrawing">
      <xdr:col>81</xdr:col>
      <xdr:colOff>95250</xdr:colOff>
      <xdr:row>62</xdr:row>
      <xdr:rowOff>86360</xdr:rowOff>
    </xdr:to>
    <xdr:sp macro="" textlink="">
      <xdr:nvSpPr>
        <xdr:cNvPr id="320" name="フローチャート: 判断 319"/>
        <xdr:cNvSpPr/>
      </xdr:nvSpPr>
      <xdr:spPr>
        <a:xfrm>
          <a:off x="169672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13335</xdr:rowOff>
    </xdr:from>
    <xdr:to xmlns:xdr="http://schemas.openxmlformats.org/drawingml/2006/spreadsheetDrawing">
      <xdr:col>77</xdr:col>
      <xdr:colOff>44450</xdr:colOff>
      <xdr:row>60</xdr:row>
      <xdr:rowOff>40640</xdr:rowOff>
    </xdr:to>
    <xdr:cxnSp macro="">
      <xdr:nvCxnSpPr>
        <xdr:cNvPr id="321" name="直線コネクタ 320"/>
        <xdr:cNvCxnSpPr/>
      </xdr:nvCxnSpPr>
      <xdr:spPr>
        <a:xfrm>
          <a:off x="15290800" y="10300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150495</xdr:rowOff>
    </xdr:from>
    <xdr:to xmlns:xdr="http://schemas.openxmlformats.org/drawingml/2006/spreadsheetDrawing">
      <xdr:col>77</xdr:col>
      <xdr:colOff>95250</xdr:colOff>
      <xdr:row>61</xdr:row>
      <xdr:rowOff>80645</xdr:rowOff>
    </xdr:to>
    <xdr:sp macro="" textlink="">
      <xdr:nvSpPr>
        <xdr:cNvPr id="322" name="フローチャート: 判断 321"/>
        <xdr:cNvSpPr/>
      </xdr:nvSpPr>
      <xdr:spPr>
        <a:xfrm>
          <a:off x="16129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65405</xdr:rowOff>
    </xdr:from>
    <xdr:ext cx="736600" cy="251460"/>
    <xdr:sp macro="" textlink="">
      <xdr:nvSpPr>
        <xdr:cNvPr id="323" name="テキスト ボックス 322"/>
        <xdr:cNvSpPr txBox="1"/>
      </xdr:nvSpPr>
      <xdr:spPr>
        <a:xfrm>
          <a:off x="15798800" y="105238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163195</xdr:rowOff>
    </xdr:from>
    <xdr:to xmlns:xdr="http://schemas.openxmlformats.org/drawingml/2006/spreadsheetDrawing">
      <xdr:col>72</xdr:col>
      <xdr:colOff>203200</xdr:colOff>
      <xdr:row>60</xdr:row>
      <xdr:rowOff>13335</xdr:rowOff>
    </xdr:to>
    <xdr:cxnSp macro="">
      <xdr:nvCxnSpPr>
        <xdr:cNvPr id="324" name="直線コネクタ 323"/>
        <xdr:cNvCxnSpPr/>
      </xdr:nvCxnSpPr>
      <xdr:spPr>
        <a:xfrm>
          <a:off x="14401800" y="10278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140970</xdr:rowOff>
    </xdr:from>
    <xdr:to xmlns:xdr="http://schemas.openxmlformats.org/drawingml/2006/spreadsheetDrawing">
      <xdr:col>73</xdr:col>
      <xdr:colOff>44450</xdr:colOff>
      <xdr:row>61</xdr:row>
      <xdr:rowOff>71120</xdr:rowOff>
    </xdr:to>
    <xdr:sp macro="" textlink="">
      <xdr:nvSpPr>
        <xdr:cNvPr id="325" name="フローチャート: 判断 324"/>
        <xdr:cNvSpPr/>
      </xdr:nvSpPr>
      <xdr:spPr>
        <a:xfrm>
          <a:off x="152400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55880</xdr:rowOff>
    </xdr:from>
    <xdr:ext cx="762000" cy="259080"/>
    <xdr:sp macro="" textlink="">
      <xdr:nvSpPr>
        <xdr:cNvPr id="326" name="テキスト ボックス 325"/>
        <xdr:cNvSpPr txBox="1"/>
      </xdr:nvSpPr>
      <xdr:spPr>
        <a:xfrm>
          <a:off x="14909800" y="1051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119380</xdr:rowOff>
    </xdr:from>
    <xdr:to xmlns:xdr="http://schemas.openxmlformats.org/drawingml/2006/spreadsheetDrawing">
      <xdr:col>68</xdr:col>
      <xdr:colOff>152400</xdr:colOff>
      <xdr:row>59</xdr:row>
      <xdr:rowOff>163195</xdr:rowOff>
    </xdr:to>
    <xdr:cxnSp macro="">
      <xdr:nvCxnSpPr>
        <xdr:cNvPr id="327" name="直線コネクタ 326"/>
        <xdr:cNvCxnSpPr/>
      </xdr:nvCxnSpPr>
      <xdr:spPr>
        <a:xfrm>
          <a:off x="13512800" y="102349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121920</xdr:rowOff>
    </xdr:from>
    <xdr:to xmlns:xdr="http://schemas.openxmlformats.org/drawingml/2006/spreadsheetDrawing">
      <xdr:col>68</xdr:col>
      <xdr:colOff>203200</xdr:colOff>
      <xdr:row>61</xdr:row>
      <xdr:rowOff>52070</xdr:rowOff>
    </xdr:to>
    <xdr:sp macro="" textlink="">
      <xdr:nvSpPr>
        <xdr:cNvPr id="328" name="フローチャート: 判断 327"/>
        <xdr:cNvSpPr/>
      </xdr:nvSpPr>
      <xdr:spPr>
        <a:xfrm>
          <a:off x="14351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36830</xdr:rowOff>
    </xdr:from>
    <xdr:ext cx="762000" cy="259080"/>
    <xdr:sp macro="" textlink="">
      <xdr:nvSpPr>
        <xdr:cNvPr id="329" name="テキスト ボックス 328"/>
        <xdr:cNvSpPr txBox="1"/>
      </xdr:nvSpPr>
      <xdr:spPr>
        <a:xfrm>
          <a:off x="14020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107315</xdr:rowOff>
    </xdr:from>
    <xdr:to xmlns:xdr="http://schemas.openxmlformats.org/drawingml/2006/spreadsheetDrawing">
      <xdr:col>64</xdr:col>
      <xdr:colOff>152400</xdr:colOff>
      <xdr:row>61</xdr:row>
      <xdr:rowOff>37465</xdr:rowOff>
    </xdr:to>
    <xdr:sp macro="" textlink="">
      <xdr:nvSpPr>
        <xdr:cNvPr id="330" name="フローチャート: 判断 329"/>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22225</xdr:rowOff>
    </xdr:from>
    <xdr:ext cx="762000" cy="258445"/>
    <xdr:sp macro="" textlink="">
      <xdr:nvSpPr>
        <xdr:cNvPr id="331" name="テキスト ボックス 330"/>
        <xdr:cNvSpPr txBox="1"/>
      </xdr:nvSpPr>
      <xdr:spPr>
        <a:xfrm>
          <a:off x="13131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2" name="テキスト ボックス 331"/>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3" name="テキスト ボックス 332"/>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34" name="テキスト ボックス 333"/>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35" name="テキスト ボックス 334"/>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36" name="テキスト ボックス 335"/>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10795</xdr:rowOff>
    </xdr:from>
    <xdr:to xmlns:xdr="http://schemas.openxmlformats.org/drawingml/2006/spreadsheetDrawing">
      <xdr:col>81</xdr:col>
      <xdr:colOff>95250</xdr:colOff>
      <xdr:row>60</xdr:row>
      <xdr:rowOff>112395</xdr:rowOff>
    </xdr:to>
    <xdr:sp macro="" textlink="">
      <xdr:nvSpPr>
        <xdr:cNvPr id="337" name="楕円 336"/>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27305</xdr:rowOff>
    </xdr:from>
    <xdr:ext cx="762000" cy="259080"/>
    <xdr:sp macro="" textlink="">
      <xdr:nvSpPr>
        <xdr:cNvPr id="338" name="定員管理の状況該当値テキスト"/>
        <xdr:cNvSpPr txBox="1"/>
      </xdr:nvSpPr>
      <xdr:spPr>
        <a:xfrm>
          <a:off x="17106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160655</xdr:rowOff>
    </xdr:from>
    <xdr:to xmlns:xdr="http://schemas.openxmlformats.org/drawingml/2006/spreadsheetDrawing">
      <xdr:col>77</xdr:col>
      <xdr:colOff>95250</xdr:colOff>
      <xdr:row>60</xdr:row>
      <xdr:rowOff>90805</xdr:rowOff>
    </xdr:to>
    <xdr:sp macro="" textlink="">
      <xdr:nvSpPr>
        <xdr:cNvPr id="339" name="楕円 338"/>
        <xdr:cNvSpPr/>
      </xdr:nvSpPr>
      <xdr:spPr>
        <a:xfrm>
          <a:off x="16129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100965</xdr:rowOff>
    </xdr:from>
    <xdr:ext cx="736600" cy="251460"/>
    <xdr:sp macro="" textlink="">
      <xdr:nvSpPr>
        <xdr:cNvPr id="340" name="テキスト ボックス 339"/>
        <xdr:cNvSpPr txBox="1"/>
      </xdr:nvSpPr>
      <xdr:spPr>
        <a:xfrm>
          <a:off x="15798800" y="10045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133985</xdr:rowOff>
    </xdr:from>
    <xdr:to xmlns:xdr="http://schemas.openxmlformats.org/drawingml/2006/spreadsheetDrawing">
      <xdr:col>73</xdr:col>
      <xdr:colOff>44450</xdr:colOff>
      <xdr:row>60</xdr:row>
      <xdr:rowOff>64135</xdr:rowOff>
    </xdr:to>
    <xdr:sp macro="" textlink="">
      <xdr:nvSpPr>
        <xdr:cNvPr id="341" name="楕円 340"/>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74930</xdr:rowOff>
    </xdr:from>
    <xdr:ext cx="762000" cy="251460"/>
    <xdr:sp macro="" textlink="">
      <xdr:nvSpPr>
        <xdr:cNvPr id="342" name="テキスト ボックス 341"/>
        <xdr:cNvSpPr txBox="1"/>
      </xdr:nvSpPr>
      <xdr:spPr>
        <a:xfrm>
          <a:off x="14909800" y="100190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112395</xdr:rowOff>
    </xdr:from>
    <xdr:to xmlns:xdr="http://schemas.openxmlformats.org/drawingml/2006/spreadsheetDrawing">
      <xdr:col>68</xdr:col>
      <xdr:colOff>203200</xdr:colOff>
      <xdr:row>60</xdr:row>
      <xdr:rowOff>42545</xdr:rowOff>
    </xdr:to>
    <xdr:sp macro="" textlink="">
      <xdr:nvSpPr>
        <xdr:cNvPr id="343" name="楕円 342"/>
        <xdr:cNvSpPr/>
      </xdr:nvSpPr>
      <xdr:spPr>
        <a:xfrm>
          <a:off x="143510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52705</xdr:rowOff>
    </xdr:from>
    <xdr:ext cx="762000" cy="251460"/>
    <xdr:sp macro="" textlink="">
      <xdr:nvSpPr>
        <xdr:cNvPr id="344" name="テキスト ボックス 343"/>
        <xdr:cNvSpPr txBox="1"/>
      </xdr:nvSpPr>
      <xdr:spPr>
        <a:xfrm>
          <a:off x="14020800" y="9996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68580</xdr:rowOff>
    </xdr:from>
    <xdr:to xmlns:xdr="http://schemas.openxmlformats.org/drawingml/2006/spreadsheetDrawing">
      <xdr:col>64</xdr:col>
      <xdr:colOff>152400</xdr:colOff>
      <xdr:row>59</xdr:row>
      <xdr:rowOff>170180</xdr:rowOff>
    </xdr:to>
    <xdr:sp macro="" textlink="">
      <xdr:nvSpPr>
        <xdr:cNvPr id="345" name="楕円 344"/>
        <xdr:cNvSpPr/>
      </xdr:nvSpPr>
      <xdr:spPr>
        <a:xfrm>
          <a:off x="134620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8890</xdr:rowOff>
    </xdr:from>
    <xdr:ext cx="762000" cy="251460"/>
    <xdr:sp macro="" textlink="">
      <xdr:nvSpPr>
        <xdr:cNvPr id="346" name="テキスト ボックス 345"/>
        <xdr:cNvSpPr txBox="1"/>
      </xdr:nvSpPr>
      <xdr:spPr>
        <a:xfrm>
          <a:off x="13131800" y="9952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49" name="テキスト ボックス 348"/>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前年度の</a:t>
          </a:r>
          <a:r>
            <a:rPr kumimoji="1" lang="en-US" altLang="ja-JP" sz="1300">
              <a:latin typeface="ＭＳ Ｐゴシック"/>
              <a:ea typeface="ＭＳ Ｐゴシック"/>
            </a:rPr>
            <a:t>9.6</a:t>
          </a:r>
          <a:r>
            <a:rPr kumimoji="1" lang="ja-JP" altLang="en-US" sz="1300">
              <a:latin typeface="ＭＳ Ｐゴシック"/>
              <a:ea typeface="ＭＳ Ｐゴシック"/>
            </a:rPr>
            <a:t>％と同数値となっており、類似団体平均を</a:t>
          </a:r>
          <a:r>
            <a:rPr kumimoji="1" lang="ja-JP" altLang="en-US" sz="1300">
              <a:solidFill>
                <a:schemeClr val="tx1"/>
              </a:solidFill>
              <a:latin typeface="ＭＳ Ｐゴシック"/>
              <a:ea typeface="ＭＳ Ｐゴシック"/>
            </a:rPr>
            <a:t>上</a:t>
          </a:r>
          <a:r>
            <a:rPr kumimoji="1" lang="ja-JP" altLang="en-US" sz="1300">
              <a:latin typeface="ＭＳ Ｐゴシック"/>
              <a:ea typeface="ＭＳ Ｐゴシック"/>
            </a:rPr>
            <a:t>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主な要因として、市債に係る元利償還金の額は平成30</a:t>
          </a:r>
          <a:r>
            <a:rPr kumimoji="1" lang="ja-JP" altLang="en-US" sz="1300">
              <a:latin typeface="ＭＳ Ｐゴシック"/>
              <a:ea typeface="ＭＳ Ｐゴシック"/>
            </a:rPr>
            <a:t>年度と比較して約</a:t>
          </a:r>
          <a:r>
            <a:rPr kumimoji="1" lang="en-US" altLang="ja-JP" sz="1300">
              <a:latin typeface="ＭＳ Ｐゴシック"/>
              <a:ea typeface="ＭＳ Ｐゴシック"/>
            </a:rPr>
            <a:t>239</a:t>
          </a:r>
          <a:r>
            <a:rPr kumimoji="1" lang="ja-JP" altLang="en-US" sz="1300">
              <a:latin typeface="ＭＳ Ｐゴシック"/>
              <a:ea typeface="ＭＳ Ｐゴシック"/>
            </a:rPr>
            <a:t>百万円増加</a:t>
          </a:r>
          <a:r>
            <a:rPr kumimoji="1" lang="ja-JP" altLang="en-US" sz="1300">
              <a:latin typeface="ＭＳ Ｐゴシック"/>
              <a:ea typeface="ＭＳ Ｐゴシック"/>
            </a:rPr>
            <a:t>したが、事業費補正で道路橋りょう費等の減少から基準財政需要額に算入される公債費が約44</a:t>
          </a:r>
          <a:r>
            <a:rPr kumimoji="1" lang="ja-JP" altLang="en-US" sz="1300">
              <a:latin typeface="ＭＳ Ｐゴシック"/>
              <a:ea typeface="ＭＳ Ｐゴシック"/>
            </a:rPr>
            <a:t>百万円減となった。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今後は、豊浜小学校改築事業などの複数の教育関係施設分での元金償還が開始されることから、実質公債費比率の大幅な改善は見込みづらい。</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普通建設事業費の取捨選択を図り、公債費負担の抑制に努める。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1460"/>
    <xdr:sp macro="" textlink="">
      <xdr:nvSpPr>
        <xdr:cNvPr id="366" name="テキスト ボックス 365"/>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8" name="テキスト ボックス 367"/>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2" name="テキスト ボックス 37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88900</xdr:rowOff>
    </xdr:from>
    <xdr:to xmlns:xdr="http://schemas.openxmlformats.org/drawingml/2006/spreadsheetDrawing">
      <xdr:col>81</xdr:col>
      <xdr:colOff>44450</xdr:colOff>
      <xdr:row>44</xdr:row>
      <xdr:rowOff>68580</xdr:rowOff>
    </xdr:to>
    <xdr:cxnSp macro="">
      <xdr:nvCxnSpPr>
        <xdr:cNvPr id="374" name="直線コネクタ 373"/>
        <xdr:cNvCxnSpPr/>
      </xdr:nvCxnSpPr>
      <xdr:spPr>
        <a:xfrm flipV="1">
          <a:off x="17018000" y="62611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40640</xdr:rowOff>
    </xdr:from>
    <xdr:ext cx="762000" cy="251460"/>
    <xdr:sp macro="" textlink="">
      <xdr:nvSpPr>
        <xdr:cNvPr id="375" name="公債費負担の状況最小値テキスト"/>
        <xdr:cNvSpPr txBox="1"/>
      </xdr:nvSpPr>
      <xdr:spPr>
        <a:xfrm>
          <a:off x="171069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68580</xdr:rowOff>
    </xdr:from>
    <xdr:to xmlns:xdr="http://schemas.openxmlformats.org/drawingml/2006/spreadsheetDrawing">
      <xdr:col>81</xdr:col>
      <xdr:colOff>133350</xdr:colOff>
      <xdr:row>44</xdr:row>
      <xdr:rowOff>68580</xdr:rowOff>
    </xdr:to>
    <xdr:cxnSp macro="">
      <xdr:nvCxnSpPr>
        <xdr:cNvPr id="376" name="直線コネクタ 375"/>
        <xdr:cNvCxnSpPr/>
      </xdr:nvCxnSpPr>
      <xdr:spPr>
        <a:xfrm>
          <a:off x="16929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3810</xdr:rowOff>
    </xdr:from>
    <xdr:ext cx="762000" cy="259080"/>
    <xdr:sp macro="" textlink="">
      <xdr:nvSpPr>
        <xdr:cNvPr id="377" name="公債費負担の状況最大値テキスト"/>
        <xdr:cNvSpPr txBox="1"/>
      </xdr:nvSpPr>
      <xdr:spPr>
        <a:xfrm>
          <a:off x="17106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88900</xdr:rowOff>
    </xdr:from>
    <xdr:to xmlns:xdr="http://schemas.openxmlformats.org/drawingml/2006/spreadsheetDrawing">
      <xdr:col>81</xdr:col>
      <xdr:colOff>133350</xdr:colOff>
      <xdr:row>36</xdr:row>
      <xdr:rowOff>88900</xdr:rowOff>
    </xdr:to>
    <xdr:cxnSp macro="">
      <xdr:nvCxnSpPr>
        <xdr:cNvPr id="378" name="直線コネクタ 377"/>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68580</xdr:rowOff>
    </xdr:from>
    <xdr:to xmlns:xdr="http://schemas.openxmlformats.org/drawingml/2006/spreadsheetDrawing">
      <xdr:col>81</xdr:col>
      <xdr:colOff>44450</xdr:colOff>
      <xdr:row>44</xdr:row>
      <xdr:rowOff>68580</xdr:rowOff>
    </xdr:to>
    <xdr:cxnSp macro="">
      <xdr:nvCxnSpPr>
        <xdr:cNvPr id="379" name="直線コネクタ 378"/>
        <xdr:cNvCxnSpPr/>
      </xdr:nvCxnSpPr>
      <xdr:spPr>
        <a:xfrm>
          <a:off x="16179800" y="7612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68580</xdr:rowOff>
    </xdr:from>
    <xdr:ext cx="762000" cy="259080"/>
    <xdr:sp macro="" textlink="">
      <xdr:nvSpPr>
        <xdr:cNvPr id="380" name="公債費負担の状況平均値テキスト"/>
        <xdr:cNvSpPr txBox="1"/>
      </xdr:nvSpPr>
      <xdr:spPr>
        <a:xfrm>
          <a:off x="1710690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52070</xdr:rowOff>
    </xdr:from>
    <xdr:to xmlns:xdr="http://schemas.openxmlformats.org/drawingml/2006/spreadsheetDrawing">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20320</xdr:rowOff>
    </xdr:from>
    <xdr:to xmlns:xdr="http://schemas.openxmlformats.org/drawingml/2006/spreadsheetDrawing">
      <xdr:col>77</xdr:col>
      <xdr:colOff>44450</xdr:colOff>
      <xdr:row>44</xdr:row>
      <xdr:rowOff>68580</xdr:rowOff>
    </xdr:to>
    <xdr:cxnSp macro="">
      <xdr:nvCxnSpPr>
        <xdr:cNvPr id="382" name="直線コネクタ 381"/>
        <xdr:cNvCxnSpPr/>
      </xdr:nvCxnSpPr>
      <xdr:spPr>
        <a:xfrm>
          <a:off x="15290800" y="75641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52070</xdr:rowOff>
    </xdr:from>
    <xdr:to xmlns:xdr="http://schemas.openxmlformats.org/drawingml/2006/spreadsheetDrawing">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163830</xdr:rowOff>
    </xdr:from>
    <xdr:ext cx="736600" cy="259080"/>
    <xdr:sp macro="" textlink="">
      <xdr:nvSpPr>
        <xdr:cNvPr id="384" name="テキスト ボックス 383"/>
        <xdr:cNvSpPr txBox="1"/>
      </xdr:nvSpPr>
      <xdr:spPr>
        <a:xfrm>
          <a:off x="15798800" y="667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20320</xdr:rowOff>
    </xdr:from>
    <xdr:to xmlns:xdr="http://schemas.openxmlformats.org/drawingml/2006/spreadsheetDrawing">
      <xdr:col>72</xdr:col>
      <xdr:colOff>203200</xdr:colOff>
      <xdr:row>44</xdr:row>
      <xdr:rowOff>20320</xdr:rowOff>
    </xdr:to>
    <xdr:cxnSp macro="">
      <xdr:nvCxnSpPr>
        <xdr:cNvPr id="385" name="直線コネクタ 384"/>
        <xdr:cNvCxnSpPr/>
      </xdr:nvCxnSpPr>
      <xdr:spPr>
        <a:xfrm>
          <a:off x="14401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2000" cy="259080"/>
    <xdr:sp macro="" textlink="">
      <xdr:nvSpPr>
        <xdr:cNvPr id="387" name="テキスト ボックス 386"/>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20320</xdr:rowOff>
    </xdr:from>
    <xdr:to xmlns:xdr="http://schemas.openxmlformats.org/drawingml/2006/spreadsheetDrawing">
      <xdr:col>68</xdr:col>
      <xdr:colOff>152400</xdr:colOff>
      <xdr:row>44</xdr:row>
      <xdr:rowOff>20320</xdr:rowOff>
    </xdr:to>
    <xdr:cxnSp macro="">
      <xdr:nvCxnSpPr>
        <xdr:cNvPr id="388" name="直線コネクタ 387"/>
        <xdr:cNvCxnSpPr/>
      </xdr:nvCxnSpPr>
      <xdr:spPr>
        <a:xfrm>
          <a:off x="13512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52070</xdr:rowOff>
    </xdr:from>
    <xdr:to xmlns:xdr="http://schemas.openxmlformats.org/drawingml/2006/spreadsheetDrawing">
      <xdr:col>68</xdr:col>
      <xdr:colOff>203200</xdr:colOff>
      <xdr:row>40</xdr:row>
      <xdr:rowOff>153670</xdr:rowOff>
    </xdr:to>
    <xdr:sp macro="" textlink="">
      <xdr:nvSpPr>
        <xdr:cNvPr id="389" name="フローチャート: 判断 388"/>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163830</xdr:rowOff>
    </xdr:from>
    <xdr:ext cx="762000" cy="259080"/>
    <xdr:sp macro="" textlink="">
      <xdr:nvSpPr>
        <xdr:cNvPr id="390" name="テキスト ボックス 389"/>
        <xdr:cNvSpPr txBox="1"/>
      </xdr:nvSpPr>
      <xdr:spPr>
        <a:xfrm>
          <a:off x="14020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391" name="フローチャート: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16510</xdr:rowOff>
    </xdr:from>
    <xdr:ext cx="762000" cy="259080"/>
    <xdr:sp macro="" textlink="">
      <xdr:nvSpPr>
        <xdr:cNvPr id="392" name="テキスト ボックス 391"/>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17780</xdr:rowOff>
    </xdr:from>
    <xdr:to xmlns:xdr="http://schemas.openxmlformats.org/drawingml/2006/spreadsheetDrawing">
      <xdr:col>81</xdr:col>
      <xdr:colOff>95250</xdr:colOff>
      <xdr:row>44</xdr:row>
      <xdr:rowOff>119380</xdr:rowOff>
    </xdr:to>
    <xdr:sp macro="" textlink="">
      <xdr:nvSpPr>
        <xdr:cNvPr id="398" name="楕円 397"/>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85090</xdr:rowOff>
    </xdr:from>
    <xdr:ext cx="762000" cy="259080"/>
    <xdr:sp macro="" textlink="">
      <xdr:nvSpPr>
        <xdr:cNvPr id="399" name="公債費負担の状況該当値テキスト"/>
        <xdr:cNvSpPr txBox="1"/>
      </xdr:nvSpPr>
      <xdr:spPr>
        <a:xfrm>
          <a:off x="171069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17780</xdr:rowOff>
    </xdr:from>
    <xdr:to xmlns:xdr="http://schemas.openxmlformats.org/drawingml/2006/spreadsheetDrawing">
      <xdr:col>77</xdr:col>
      <xdr:colOff>95250</xdr:colOff>
      <xdr:row>44</xdr:row>
      <xdr:rowOff>119380</xdr:rowOff>
    </xdr:to>
    <xdr:sp macro="" textlink="">
      <xdr:nvSpPr>
        <xdr:cNvPr id="400" name="楕円 399"/>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104140</xdr:rowOff>
    </xdr:from>
    <xdr:ext cx="736600" cy="259080"/>
    <xdr:sp macro="" textlink="">
      <xdr:nvSpPr>
        <xdr:cNvPr id="401" name="テキスト ボックス 400"/>
        <xdr:cNvSpPr txBox="1"/>
      </xdr:nvSpPr>
      <xdr:spPr>
        <a:xfrm>
          <a:off x="15798800" y="764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140970</xdr:rowOff>
    </xdr:from>
    <xdr:to xmlns:xdr="http://schemas.openxmlformats.org/drawingml/2006/spreadsheetDrawing">
      <xdr:col>73</xdr:col>
      <xdr:colOff>44450</xdr:colOff>
      <xdr:row>44</xdr:row>
      <xdr:rowOff>71120</xdr:rowOff>
    </xdr:to>
    <xdr:sp macro="" textlink="">
      <xdr:nvSpPr>
        <xdr:cNvPr id="402" name="楕円 401"/>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55880</xdr:rowOff>
    </xdr:from>
    <xdr:ext cx="762000" cy="259080"/>
    <xdr:sp macro="" textlink="">
      <xdr:nvSpPr>
        <xdr:cNvPr id="403" name="テキスト ボックス 402"/>
        <xdr:cNvSpPr txBox="1"/>
      </xdr:nvSpPr>
      <xdr:spPr>
        <a:xfrm>
          <a:off x="14909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140970</xdr:rowOff>
    </xdr:from>
    <xdr:to xmlns:xdr="http://schemas.openxmlformats.org/drawingml/2006/spreadsheetDrawing">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55880</xdr:rowOff>
    </xdr:from>
    <xdr:ext cx="762000" cy="259080"/>
    <xdr:sp macro="" textlink="">
      <xdr:nvSpPr>
        <xdr:cNvPr id="405" name="テキスト ボックス 404"/>
        <xdr:cNvSpPr txBox="1"/>
      </xdr:nvSpPr>
      <xdr:spPr>
        <a:xfrm>
          <a:off x="14020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140970</xdr:rowOff>
    </xdr:from>
    <xdr:to xmlns:xdr="http://schemas.openxmlformats.org/drawingml/2006/spreadsheetDrawing">
      <xdr:col>64</xdr:col>
      <xdr:colOff>152400</xdr:colOff>
      <xdr:row>44</xdr:row>
      <xdr:rowOff>71120</xdr:rowOff>
    </xdr:to>
    <xdr:sp macro="" textlink="">
      <xdr:nvSpPr>
        <xdr:cNvPr id="406" name="楕円 40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55880</xdr:rowOff>
    </xdr:from>
    <xdr:ext cx="762000" cy="259080"/>
    <xdr:sp macro="" textlink="">
      <xdr:nvSpPr>
        <xdr:cNvPr id="407" name="テキスト ボックス 406"/>
        <xdr:cNvSpPr txBox="1"/>
      </xdr:nvSpPr>
      <xdr:spPr>
        <a:xfrm>
          <a:off x="13131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0" name="テキスト ボックス 409"/>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将来負担比率は、前年度より3.6</a:t>
          </a:r>
          <a:r>
            <a:rPr kumimoji="1" lang="ja-JP" altLang="en-US" sz="1300">
              <a:latin typeface="ＭＳ Ｐゴシック"/>
              <a:ea typeface="ＭＳ Ｐゴシック"/>
            </a:rPr>
            <a:t>ポイント増加の58.1</a:t>
          </a:r>
          <a:r>
            <a:rPr kumimoji="1" lang="ja-JP" altLang="en-US" sz="1300">
              <a:latin typeface="ＭＳ Ｐゴシック"/>
              <a:ea typeface="ＭＳ Ｐゴシック"/>
            </a:rPr>
            <a:t>％となり、類似団体平均を</a:t>
          </a:r>
          <a:r>
            <a:rPr kumimoji="1" lang="ja-JP" altLang="en-US" sz="1300">
              <a:solidFill>
                <a:schemeClr val="tx1"/>
              </a:solidFill>
              <a:latin typeface="ＭＳ Ｐゴシック"/>
              <a:ea typeface="ＭＳ Ｐゴシック"/>
            </a:rPr>
            <a:t>上</a:t>
          </a:r>
          <a:r>
            <a:rPr kumimoji="1" lang="ja-JP" altLang="en-US" sz="1300">
              <a:latin typeface="ＭＳ Ｐゴシック"/>
              <a:ea typeface="ＭＳ Ｐゴシック"/>
            </a:rPr>
            <a:t>回っている</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増加の要因として、合併特例債の現在高が大きく減少したことに伴う地方債現在高等の基準財政需要額算入見込額の減少が挙げられる。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今後も後世への負担を少しでも軽減するよう、必要事業の選別化や縮減等を考慮し、市債発行の抑制し、財政の健全化に努める。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1" name="テキスト ボックス 420"/>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1460"/>
    <xdr:sp macro="" textlink="">
      <xdr:nvSpPr>
        <xdr:cNvPr id="425" name="テキスト ボックス 424"/>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7" name="テキスト ボックス 426"/>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157480</xdr:rowOff>
    </xdr:to>
    <xdr:cxnSp macro="">
      <xdr:nvCxnSpPr>
        <xdr:cNvPr id="436" name="直線コネクタ 435"/>
        <xdr:cNvCxnSpPr/>
      </xdr:nvCxnSpPr>
      <xdr:spPr>
        <a:xfrm flipV="1">
          <a:off x="17018000" y="2370455"/>
          <a:ext cx="0" cy="1387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129540</xdr:rowOff>
    </xdr:from>
    <xdr:ext cx="762000" cy="259080"/>
    <xdr:sp macro="" textlink="">
      <xdr:nvSpPr>
        <xdr:cNvPr id="437" name="将来負担の状況最小値テキスト"/>
        <xdr:cNvSpPr txBox="1"/>
      </xdr:nvSpPr>
      <xdr:spPr>
        <a:xfrm>
          <a:off x="17106900" y="372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157480</xdr:rowOff>
    </xdr:from>
    <xdr:to xmlns:xdr="http://schemas.openxmlformats.org/drawingml/2006/spreadsheetDrawing">
      <xdr:col>81</xdr:col>
      <xdr:colOff>133350</xdr:colOff>
      <xdr:row>21</xdr:row>
      <xdr:rowOff>157480</xdr:rowOff>
    </xdr:to>
    <xdr:cxnSp macro="">
      <xdr:nvCxnSpPr>
        <xdr:cNvPr id="438" name="直線コネクタ 437"/>
        <xdr:cNvCxnSpPr/>
      </xdr:nvCxnSpPr>
      <xdr:spPr>
        <a:xfrm>
          <a:off x="16929100" y="375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3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37465</xdr:rowOff>
    </xdr:from>
    <xdr:to xmlns:xdr="http://schemas.openxmlformats.org/drawingml/2006/spreadsheetDrawing">
      <xdr:col>81</xdr:col>
      <xdr:colOff>44450</xdr:colOff>
      <xdr:row>20</xdr:row>
      <xdr:rowOff>109855</xdr:rowOff>
    </xdr:to>
    <xdr:cxnSp macro="">
      <xdr:nvCxnSpPr>
        <xdr:cNvPr id="441" name="直線コネクタ 440"/>
        <xdr:cNvCxnSpPr/>
      </xdr:nvCxnSpPr>
      <xdr:spPr>
        <a:xfrm>
          <a:off x="16179800" y="346646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17</xdr:row>
      <xdr:rowOff>34290</xdr:rowOff>
    </xdr:from>
    <xdr:ext cx="762000" cy="259080"/>
    <xdr:sp macro="" textlink="">
      <xdr:nvSpPr>
        <xdr:cNvPr id="442" name="将来負担の状況平均値テキスト"/>
        <xdr:cNvSpPr txBox="1"/>
      </xdr:nvSpPr>
      <xdr:spPr>
        <a:xfrm>
          <a:off x="17106900" y="294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17780</xdr:rowOff>
    </xdr:from>
    <xdr:to xmlns:xdr="http://schemas.openxmlformats.org/drawingml/2006/spreadsheetDrawing">
      <xdr:col>81</xdr:col>
      <xdr:colOff>95250</xdr:colOff>
      <xdr:row>18</xdr:row>
      <xdr:rowOff>119380</xdr:rowOff>
    </xdr:to>
    <xdr:sp macro="" textlink="">
      <xdr:nvSpPr>
        <xdr:cNvPr id="443" name="フローチャート: 判断 442"/>
        <xdr:cNvSpPr/>
      </xdr:nvSpPr>
      <xdr:spPr>
        <a:xfrm>
          <a:off x="16967200" y="310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37465</xdr:rowOff>
    </xdr:from>
    <xdr:to xmlns:xdr="http://schemas.openxmlformats.org/drawingml/2006/spreadsheetDrawing">
      <xdr:col>77</xdr:col>
      <xdr:colOff>44450</xdr:colOff>
      <xdr:row>21</xdr:row>
      <xdr:rowOff>12700</xdr:rowOff>
    </xdr:to>
    <xdr:cxnSp macro="">
      <xdr:nvCxnSpPr>
        <xdr:cNvPr id="444" name="直線コネクタ 443"/>
        <xdr:cNvCxnSpPr/>
      </xdr:nvCxnSpPr>
      <xdr:spPr>
        <a:xfrm flipV="1">
          <a:off x="15290800" y="34664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18</xdr:row>
      <xdr:rowOff>27940</xdr:rowOff>
    </xdr:from>
    <xdr:to xmlns:xdr="http://schemas.openxmlformats.org/drawingml/2006/spreadsheetDrawing">
      <xdr:col>77</xdr:col>
      <xdr:colOff>95250</xdr:colOff>
      <xdr:row>18</xdr:row>
      <xdr:rowOff>129540</xdr:rowOff>
    </xdr:to>
    <xdr:sp macro="" textlink="">
      <xdr:nvSpPr>
        <xdr:cNvPr id="445" name="フローチャート: 判断 444"/>
        <xdr:cNvSpPr/>
      </xdr:nvSpPr>
      <xdr:spPr>
        <a:xfrm>
          <a:off x="16129000" y="311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139700</xdr:rowOff>
    </xdr:from>
    <xdr:ext cx="736600" cy="259080"/>
    <xdr:sp macro="" textlink="">
      <xdr:nvSpPr>
        <xdr:cNvPr id="446" name="テキスト ボックス 445"/>
        <xdr:cNvSpPr txBox="1"/>
      </xdr:nvSpPr>
      <xdr:spPr>
        <a:xfrm>
          <a:off x="15798800" y="288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12700</xdr:rowOff>
    </xdr:from>
    <xdr:to xmlns:xdr="http://schemas.openxmlformats.org/drawingml/2006/spreadsheetDrawing">
      <xdr:col>72</xdr:col>
      <xdr:colOff>203200</xdr:colOff>
      <xdr:row>22</xdr:row>
      <xdr:rowOff>97790</xdr:rowOff>
    </xdr:to>
    <xdr:cxnSp macro="">
      <xdr:nvCxnSpPr>
        <xdr:cNvPr id="447" name="直線コネクタ 446"/>
        <xdr:cNvCxnSpPr/>
      </xdr:nvCxnSpPr>
      <xdr:spPr>
        <a:xfrm flipV="1">
          <a:off x="14401800" y="361315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18</xdr:row>
      <xdr:rowOff>46355</xdr:rowOff>
    </xdr:from>
    <xdr:to xmlns:xdr="http://schemas.openxmlformats.org/drawingml/2006/spreadsheetDrawing">
      <xdr:col>73</xdr:col>
      <xdr:colOff>44450</xdr:colOff>
      <xdr:row>18</xdr:row>
      <xdr:rowOff>147955</xdr:rowOff>
    </xdr:to>
    <xdr:sp macro="" textlink="">
      <xdr:nvSpPr>
        <xdr:cNvPr id="448" name="フローチャート: 判断 447"/>
        <xdr:cNvSpPr/>
      </xdr:nvSpPr>
      <xdr:spPr>
        <a:xfrm>
          <a:off x="15240000" y="313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158115</xdr:rowOff>
    </xdr:from>
    <xdr:ext cx="762000" cy="251460"/>
    <xdr:sp macro="" textlink="">
      <xdr:nvSpPr>
        <xdr:cNvPr id="449" name="テキスト ボックス 448"/>
        <xdr:cNvSpPr txBox="1"/>
      </xdr:nvSpPr>
      <xdr:spPr>
        <a:xfrm>
          <a:off x="14909800" y="29013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97790</xdr:rowOff>
    </xdr:from>
    <xdr:to xmlns:xdr="http://schemas.openxmlformats.org/drawingml/2006/spreadsheetDrawing">
      <xdr:col>68</xdr:col>
      <xdr:colOff>152400</xdr:colOff>
      <xdr:row>22</xdr:row>
      <xdr:rowOff>149225</xdr:rowOff>
    </xdr:to>
    <xdr:cxnSp macro="">
      <xdr:nvCxnSpPr>
        <xdr:cNvPr id="450" name="直線コネクタ 449"/>
        <xdr:cNvCxnSpPr/>
      </xdr:nvCxnSpPr>
      <xdr:spPr>
        <a:xfrm flipV="1">
          <a:off x="13512800" y="38696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113030</xdr:rowOff>
    </xdr:from>
    <xdr:to xmlns:xdr="http://schemas.openxmlformats.org/drawingml/2006/spreadsheetDrawing">
      <xdr:col>68</xdr:col>
      <xdr:colOff>203200</xdr:colOff>
      <xdr:row>18</xdr:row>
      <xdr:rowOff>43180</xdr:rowOff>
    </xdr:to>
    <xdr:sp macro="" textlink="">
      <xdr:nvSpPr>
        <xdr:cNvPr id="451" name="フローチャート: 判断 450"/>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53340</xdr:rowOff>
    </xdr:from>
    <xdr:ext cx="762000" cy="251460"/>
    <xdr:sp macro="" textlink="">
      <xdr:nvSpPr>
        <xdr:cNvPr id="452" name="テキスト ボックス 451"/>
        <xdr:cNvSpPr txBox="1"/>
      </xdr:nvSpPr>
      <xdr:spPr>
        <a:xfrm>
          <a:off x="14020800" y="2796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54610</xdr:rowOff>
    </xdr:from>
    <xdr:to xmlns:xdr="http://schemas.openxmlformats.org/drawingml/2006/spreadsheetDrawing">
      <xdr:col>64</xdr:col>
      <xdr:colOff>152400</xdr:colOff>
      <xdr:row>17</xdr:row>
      <xdr:rowOff>156210</xdr:rowOff>
    </xdr:to>
    <xdr:sp macro="" textlink="">
      <xdr:nvSpPr>
        <xdr:cNvPr id="453" name="フローチャート: 判断 452"/>
        <xdr:cNvSpPr/>
      </xdr:nvSpPr>
      <xdr:spPr>
        <a:xfrm>
          <a:off x="13462000" y="296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166370</xdr:rowOff>
    </xdr:from>
    <xdr:ext cx="762000" cy="251460"/>
    <xdr:sp macro="" textlink="">
      <xdr:nvSpPr>
        <xdr:cNvPr id="454" name="テキスト ボックス 453"/>
        <xdr:cNvSpPr txBox="1"/>
      </xdr:nvSpPr>
      <xdr:spPr>
        <a:xfrm>
          <a:off x="13131800" y="2738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59055</xdr:rowOff>
    </xdr:from>
    <xdr:to xmlns:xdr="http://schemas.openxmlformats.org/drawingml/2006/spreadsheetDrawing">
      <xdr:col>81</xdr:col>
      <xdr:colOff>95250</xdr:colOff>
      <xdr:row>20</xdr:row>
      <xdr:rowOff>160655</xdr:rowOff>
    </xdr:to>
    <xdr:sp macro="" textlink="">
      <xdr:nvSpPr>
        <xdr:cNvPr id="460" name="楕円 459"/>
        <xdr:cNvSpPr/>
      </xdr:nvSpPr>
      <xdr:spPr>
        <a:xfrm>
          <a:off x="169672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31115</xdr:rowOff>
    </xdr:from>
    <xdr:ext cx="762000" cy="251460"/>
    <xdr:sp macro="" textlink="">
      <xdr:nvSpPr>
        <xdr:cNvPr id="461" name="将来負担の状況該当値テキスト"/>
        <xdr:cNvSpPr txBox="1"/>
      </xdr:nvSpPr>
      <xdr:spPr>
        <a:xfrm>
          <a:off x="17106900" y="34601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158115</xdr:rowOff>
    </xdr:from>
    <xdr:to xmlns:xdr="http://schemas.openxmlformats.org/drawingml/2006/spreadsheetDrawing">
      <xdr:col>77</xdr:col>
      <xdr:colOff>95250</xdr:colOff>
      <xdr:row>20</xdr:row>
      <xdr:rowOff>88265</xdr:rowOff>
    </xdr:to>
    <xdr:sp macro="" textlink="">
      <xdr:nvSpPr>
        <xdr:cNvPr id="462" name="楕円 461"/>
        <xdr:cNvSpPr/>
      </xdr:nvSpPr>
      <xdr:spPr>
        <a:xfrm>
          <a:off x="16129000" y="3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73025</xdr:rowOff>
    </xdr:from>
    <xdr:ext cx="736600" cy="259080"/>
    <xdr:sp macro="" textlink="">
      <xdr:nvSpPr>
        <xdr:cNvPr id="463" name="テキスト ボックス 462"/>
        <xdr:cNvSpPr txBox="1"/>
      </xdr:nvSpPr>
      <xdr:spPr>
        <a:xfrm>
          <a:off x="15798800" y="350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133350</xdr:rowOff>
    </xdr:from>
    <xdr:to xmlns:xdr="http://schemas.openxmlformats.org/drawingml/2006/spreadsheetDrawing">
      <xdr:col>73</xdr:col>
      <xdr:colOff>44450</xdr:colOff>
      <xdr:row>21</xdr:row>
      <xdr:rowOff>63500</xdr:rowOff>
    </xdr:to>
    <xdr:sp macro="" textlink="">
      <xdr:nvSpPr>
        <xdr:cNvPr id="464" name="楕円 463"/>
        <xdr:cNvSpPr/>
      </xdr:nvSpPr>
      <xdr:spPr>
        <a:xfrm>
          <a:off x="15240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48260</xdr:rowOff>
    </xdr:from>
    <xdr:ext cx="762000" cy="259080"/>
    <xdr:sp macro="" textlink="">
      <xdr:nvSpPr>
        <xdr:cNvPr id="465" name="テキスト ボックス 464"/>
        <xdr:cNvSpPr txBox="1"/>
      </xdr:nvSpPr>
      <xdr:spPr>
        <a:xfrm>
          <a:off x="14909800" y="364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46355</xdr:rowOff>
    </xdr:from>
    <xdr:to xmlns:xdr="http://schemas.openxmlformats.org/drawingml/2006/spreadsheetDrawing">
      <xdr:col>68</xdr:col>
      <xdr:colOff>203200</xdr:colOff>
      <xdr:row>22</xdr:row>
      <xdr:rowOff>147955</xdr:rowOff>
    </xdr:to>
    <xdr:sp macro="" textlink="">
      <xdr:nvSpPr>
        <xdr:cNvPr id="466" name="楕円 465"/>
        <xdr:cNvSpPr/>
      </xdr:nvSpPr>
      <xdr:spPr>
        <a:xfrm>
          <a:off x="14351000" y="38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132715</xdr:rowOff>
    </xdr:from>
    <xdr:ext cx="762000" cy="251460"/>
    <xdr:sp macro="" textlink="">
      <xdr:nvSpPr>
        <xdr:cNvPr id="467" name="テキスト ボックス 466"/>
        <xdr:cNvSpPr txBox="1"/>
      </xdr:nvSpPr>
      <xdr:spPr>
        <a:xfrm>
          <a:off x="14020800" y="39046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98425</xdr:rowOff>
    </xdr:from>
    <xdr:to xmlns:xdr="http://schemas.openxmlformats.org/drawingml/2006/spreadsheetDrawing">
      <xdr:col>64</xdr:col>
      <xdr:colOff>152400</xdr:colOff>
      <xdr:row>23</xdr:row>
      <xdr:rowOff>29210</xdr:rowOff>
    </xdr:to>
    <xdr:sp macro="" textlink="">
      <xdr:nvSpPr>
        <xdr:cNvPr id="468" name="楕円 467"/>
        <xdr:cNvSpPr/>
      </xdr:nvSpPr>
      <xdr:spPr>
        <a:xfrm>
          <a:off x="13462000" y="3870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23</xdr:row>
      <xdr:rowOff>13335</xdr:rowOff>
    </xdr:from>
    <xdr:ext cx="762000" cy="259080"/>
    <xdr:sp macro="" textlink="">
      <xdr:nvSpPr>
        <xdr:cNvPr id="469" name="テキスト ボックス 468"/>
        <xdr:cNvSpPr txBox="1"/>
      </xdr:nvSpPr>
      <xdr:spPr>
        <a:xfrm>
          <a:off x="13131800" y="395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132715</xdr:colOff>
      <xdr:row>26</xdr:row>
      <xdr:rowOff>38735</xdr:rowOff>
    </xdr:from>
    <xdr:ext cx="9732645" cy="467995"/>
    <xdr:sp macro="" textlink="">
      <xdr:nvSpPr>
        <xdr:cNvPr id="470" name="テキスト ボックス 469"/>
        <xdr:cNvSpPr txBox="1"/>
      </xdr:nvSpPr>
      <xdr:spPr>
        <a:xfrm>
          <a:off x="761365" y="4496435"/>
          <a:ext cx="9732645" cy="467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rgbClr val="FF0000"/>
              </a:solidFill>
              <a:latin typeface="ＭＳ Ｐゴシック"/>
              <a:ea typeface="ＭＳ Ｐゴシック"/>
            </a:rPr>
            <a:t>※</a:t>
          </a:r>
          <a:r>
            <a:rPr kumimoji="1" lang="ja-JP" altLang="en-US" sz="1000">
              <a:solidFill>
                <a:srgbClr val="FF0000"/>
              </a:solidFill>
              <a:latin typeface="ＭＳ Ｐゴシック"/>
              <a:ea typeface="ＭＳ Ｐゴシック"/>
            </a:rPr>
            <a:t>「定員管理の</a:t>
          </a:r>
          <a:r>
            <a:rPr kumimoji="1" lang="ja-JP" altLang="en-US" sz="1000">
              <a:solidFill>
                <a:srgbClr val="FF0000"/>
              </a:solidFill>
              <a:latin typeface="ＭＳ Ｐゴシック"/>
              <a:ea typeface="ＭＳ Ｐゴシック"/>
            </a:rPr>
            <a:t>状況」の「人口</a:t>
          </a:r>
          <a:r>
            <a:rPr kumimoji="1" lang="en-US" altLang="ja-JP" sz="1000">
              <a:solidFill>
                <a:srgbClr val="FF0000"/>
              </a:solidFill>
              <a:latin typeface="ＭＳ Ｐゴシック"/>
              <a:ea typeface="ＭＳ Ｐゴシック"/>
            </a:rPr>
            <a:t>1,000</a:t>
          </a:r>
          <a:r>
            <a:rPr kumimoji="1" lang="ja-JP" altLang="en-US" sz="1000">
              <a:solidFill>
                <a:srgbClr val="FF0000"/>
              </a:solidFill>
              <a:latin typeface="ＭＳ Ｐゴシック"/>
              <a:ea typeface="ＭＳ Ｐゴシック"/>
            </a:rPr>
            <a:t>人当たり職員数」</a:t>
          </a:r>
          <a:r>
            <a:rPr kumimoji="1" lang="ja-JP" altLang="en-US" sz="1000">
              <a:solidFill>
                <a:srgbClr val="FF0000"/>
              </a:solidFill>
              <a:latin typeface="ＭＳ Ｐゴシック"/>
              <a:ea typeface="ＭＳ Ｐゴシック"/>
              <a:cs typeface="+mn-cs"/>
            </a:rPr>
            <a:t>の算出に用いる</a:t>
          </a:r>
          <a:r>
            <a:rPr kumimoji="1" lang="ja-JP" altLang="en-US" sz="1000">
              <a:solidFill>
                <a:srgbClr val="FF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rgbClr val="FF0000"/>
            </a:solidFill>
            <a:latin typeface="ＭＳ Ｐゴシック"/>
            <a:ea typeface="ＭＳ Ｐゴシック"/>
          </a:endParaRPr>
        </a:p>
        <a:p>
          <a:pPr algn="l"/>
          <a:r>
            <a:rPr kumimoji="1" lang="en-US" altLang="ja-JP" sz="1000">
              <a:solidFill>
                <a:srgbClr val="FF0000"/>
              </a:solidFill>
              <a:latin typeface="ＭＳ Ｐゴシック"/>
              <a:ea typeface="ＭＳ Ｐゴシック"/>
            </a:rPr>
            <a:t>   </a:t>
          </a:r>
          <a:r>
            <a:rPr kumimoji="1" lang="ja-JP" altLang="en-US" sz="1000">
              <a:solidFill>
                <a:srgbClr val="FF0000"/>
              </a:solidFill>
              <a:latin typeface="ＭＳ Ｐゴシック"/>
              <a:ea typeface="ＭＳ Ｐゴシック"/>
            </a:rPr>
            <a:t>地方公務員給与実態調査に基づいているが、令和</a:t>
          </a:r>
          <a:r>
            <a:rPr kumimoji="1" lang="en-US" altLang="ja-JP" sz="1000">
              <a:solidFill>
                <a:srgbClr val="FF0000"/>
              </a:solidFill>
              <a:latin typeface="ＭＳ Ｐゴシック"/>
              <a:ea typeface="ＭＳ Ｐゴシック"/>
            </a:rPr>
            <a:t>3</a:t>
          </a:r>
          <a:r>
            <a:rPr kumimoji="1" lang="ja-JP" altLang="en-US" sz="1000">
              <a:solidFill>
                <a:srgbClr val="FF0000"/>
              </a:solidFill>
              <a:latin typeface="ＭＳ Ｐゴシック"/>
              <a:ea typeface="ＭＳ Ｐゴシック"/>
            </a:rPr>
            <a:t>年度は令和</a:t>
          </a:r>
          <a:r>
            <a:rPr kumimoji="1" lang="en-US" altLang="ja-JP" sz="1000">
              <a:solidFill>
                <a:srgbClr val="FF0000"/>
              </a:solidFill>
              <a:latin typeface="ＭＳ Ｐゴシック"/>
              <a:ea typeface="ＭＳ Ｐゴシック"/>
            </a:rPr>
            <a:t>3</a:t>
          </a:r>
          <a:r>
            <a:rPr kumimoji="1" lang="ja-JP" altLang="en-US" sz="1000">
              <a:solidFill>
                <a:srgbClr val="FF0000"/>
              </a:solidFill>
              <a:latin typeface="ＭＳ Ｐゴシック"/>
              <a:ea typeface="ＭＳ Ｐゴシック"/>
            </a:rPr>
            <a:t>年調査の数値を引用している。 </a:t>
          </a:r>
          <a:endParaRPr kumimoji="1" lang="ja-JP" altLang="en-US" sz="1000">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a:t>
          </a:r>
          <a:r>
            <a:rPr kumimoji="1" lang="ja-JP" altLang="en-US" sz="1300">
              <a:latin typeface="ＭＳ Ｐゴシック"/>
              <a:ea typeface="ＭＳ Ｐゴシック"/>
            </a:rPr>
            <a:t>度より1</a:t>
          </a:r>
          <a:r>
            <a:rPr kumimoji="1" lang="en-US" altLang="ja-JP" sz="1300">
              <a:latin typeface="ＭＳ Ｐゴシック"/>
              <a:ea typeface="ＭＳ Ｐゴシック"/>
            </a:rPr>
            <a:t>.1</a:t>
          </a:r>
          <a:r>
            <a:rPr kumimoji="1" lang="ja-JP" altLang="en-US" sz="1300">
              <a:latin typeface="ＭＳ Ｐゴシック"/>
              <a:ea typeface="ＭＳ Ｐゴシック"/>
            </a:rPr>
            <a:t>ポイント減少し、類似団体の平均値を</a:t>
          </a:r>
          <a:r>
            <a:rPr kumimoji="1" lang="ja-JP" altLang="en-US" sz="1300">
              <a:solidFill>
                <a:schemeClr val="tx1"/>
              </a:solidFill>
              <a:latin typeface="ＭＳ Ｐゴシック"/>
              <a:ea typeface="ＭＳ Ｐゴシック"/>
            </a:rPr>
            <a:t>下</a:t>
          </a:r>
          <a:r>
            <a:rPr kumimoji="1" lang="ja-JP" altLang="en-US" sz="1300">
              <a:latin typeface="ＭＳ Ｐゴシック"/>
              <a:ea typeface="ＭＳ Ｐゴシック"/>
            </a:rPr>
            <a:t>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減少の要因として、</a:t>
          </a:r>
          <a:r>
            <a:rPr kumimoji="1" lang="ja-JP" altLang="en-US" sz="1300">
              <a:solidFill>
                <a:schemeClr val="tx1"/>
              </a:solidFill>
              <a:latin typeface="ＭＳ Ｐゴシック"/>
              <a:ea typeface="ＭＳ Ｐゴシック"/>
            </a:rPr>
            <a:t>前年</a:t>
          </a:r>
          <a:r>
            <a:rPr kumimoji="1" lang="ja-JP" altLang="en-US" sz="1300">
              <a:latin typeface="ＭＳ Ｐゴシック"/>
              <a:ea typeface="ＭＳ Ｐゴシック"/>
            </a:rPr>
            <a:t>度から職員数の増加に伴い人件費は増加したものの、特定財源による</a:t>
          </a:r>
          <a:r>
            <a:rPr kumimoji="1" lang="ja-JP" altLang="en-US" sz="1300">
              <a:latin typeface="ＭＳ Ｐゴシック"/>
              <a:ea typeface="ＭＳ Ｐゴシック"/>
            </a:rPr>
            <a:t>充当が増加し、</a:t>
          </a:r>
          <a:r>
            <a:rPr kumimoji="1" lang="ja-JP" altLang="en-US" sz="1300">
              <a:latin typeface="ＭＳ Ｐゴシック"/>
              <a:ea typeface="ＭＳ Ｐゴシック"/>
            </a:rPr>
            <a:t>経常一般財源額が減少したことにより人件費の経常収支比率が減少した。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今後も「観音寺市第４</a:t>
          </a:r>
          <a:r>
            <a:rPr kumimoji="1" lang="ja-JP" altLang="en-US" sz="1300">
              <a:latin typeface="ＭＳ Ｐゴシック"/>
              <a:ea typeface="ＭＳ Ｐゴシック"/>
            </a:rPr>
            <a:t>次行政改革大綱」に基づき、適正な職員配置に努めていく。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135255</xdr:rowOff>
    </xdr:from>
    <xdr:to xmlns:xdr="http://schemas.openxmlformats.org/drawingml/2006/spreadsheetDrawing">
      <xdr:col>24</xdr:col>
      <xdr:colOff>25400</xdr:colOff>
      <xdr:row>41</xdr:row>
      <xdr:rowOff>156845</xdr:rowOff>
    </xdr:to>
    <xdr:cxnSp macro="">
      <xdr:nvCxnSpPr>
        <xdr:cNvPr id="63" name="直線コネクタ 62"/>
        <xdr:cNvCxnSpPr/>
      </xdr:nvCxnSpPr>
      <xdr:spPr>
        <a:xfrm flipV="1">
          <a:off x="4826000" y="57931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128905</xdr:rowOff>
    </xdr:from>
    <xdr:ext cx="762000" cy="259080"/>
    <xdr:sp macro="" textlink="">
      <xdr:nvSpPr>
        <xdr:cNvPr id="64" name="人件費最小値テキスト"/>
        <xdr:cNvSpPr txBox="1"/>
      </xdr:nvSpPr>
      <xdr:spPr>
        <a:xfrm>
          <a:off x="4914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156845</xdr:rowOff>
    </xdr:from>
    <xdr:to xmlns:xdr="http://schemas.openxmlformats.org/drawingml/2006/spreadsheetDrawing">
      <xdr:col>24</xdr:col>
      <xdr:colOff>114300</xdr:colOff>
      <xdr:row>41</xdr:row>
      <xdr:rowOff>156845</xdr:rowOff>
    </xdr:to>
    <xdr:cxnSp macro="">
      <xdr:nvCxnSpPr>
        <xdr:cNvPr id="65" name="直線コネクタ 64"/>
        <xdr:cNvCxnSpPr/>
      </xdr:nvCxnSpPr>
      <xdr:spPr>
        <a:xfrm>
          <a:off x="4737100" y="718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50165</xdr:rowOff>
    </xdr:from>
    <xdr:ext cx="762000" cy="259080"/>
    <xdr:sp macro="" textlink="">
      <xdr:nvSpPr>
        <xdr:cNvPr id="66" name="人件費最大値テキスト"/>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135255</xdr:rowOff>
    </xdr:from>
    <xdr:to xmlns:xdr="http://schemas.openxmlformats.org/drawingml/2006/spreadsheetDrawing">
      <xdr:col>24</xdr:col>
      <xdr:colOff>114300</xdr:colOff>
      <xdr:row>33</xdr:row>
      <xdr:rowOff>135255</xdr:rowOff>
    </xdr:to>
    <xdr:cxnSp macro="">
      <xdr:nvCxnSpPr>
        <xdr:cNvPr id="67" name="直線コネクタ 66"/>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94615</xdr:rowOff>
    </xdr:from>
    <xdr:to xmlns:xdr="http://schemas.openxmlformats.org/drawingml/2006/spreadsheetDrawing">
      <xdr:col>24</xdr:col>
      <xdr:colOff>25400</xdr:colOff>
      <xdr:row>35</xdr:row>
      <xdr:rowOff>42545</xdr:rowOff>
    </xdr:to>
    <xdr:cxnSp macro="">
      <xdr:nvCxnSpPr>
        <xdr:cNvPr id="68" name="直線コネクタ 67"/>
        <xdr:cNvCxnSpPr/>
      </xdr:nvCxnSpPr>
      <xdr:spPr>
        <a:xfrm flipV="1">
          <a:off x="3987800" y="592391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140970</xdr:rowOff>
    </xdr:from>
    <xdr:ext cx="762000" cy="259080"/>
    <xdr:sp macro="" textlink="">
      <xdr:nvSpPr>
        <xdr:cNvPr id="69" name="人件費平均値テキスト"/>
        <xdr:cNvSpPr txBox="1"/>
      </xdr:nvSpPr>
      <xdr:spPr>
        <a:xfrm>
          <a:off x="4914900" y="6313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168910</xdr:rowOff>
    </xdr:from>
    <xdr:to xmlns:xdr="http://schemas.openxmlformats.org/drawingml/2006/spreadsheetDrawing">
      <xdr:col>24</xdr:col>
      <xdr:colOff>76200</xdr:colOff>
      <xdr:row>37</xdr:row>
      <xdr:rowOff>99060</xdr:rowOff>
    </xdr:to>
    <xdr:sp macro="" textlink="">
      <xdr:nvSpPr>
        <xdr:cNvPr id="70" name="フローチャート: 判断 69"/>
        <xdr:cNvSpPr/>
      </xdr:nvSpPr>
      <xdr:spPr>
        <a:xfrm>
          <a:off x="47752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37465</xdr:rowOff>
    </xdr:from>
    <xdr:to xmlns:xdr="http://schemas.openxmlformats.org/drawingml/2006/spreadsheetDrawing">
      <xdr:col>19</xdr:col>
      <xdr:colOff>187325</xdr:colOff>
      <xdr:row>35</xdr:row>
      <xdr:rowOff>42545</xdr:rowOff>
    </xdr:to>
    <xdr:cxnSp macro="">
      <xdr:nvCxnSpPr>
        <xdr:cNvPr id="71" name="直線コネクタ 70"/>
        <xdr:cNvCxnSpPr/>
      </xdr:nvCxnSpPr>
      <xdr:spPr>
        <a:xfrm>
          <a:off x="3098800" y="5695315"/>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103505</xdr:rowOff>
    </xdr:from>
    <xdr:to xmlns:xdr="http://schemas.openxmlformats.org/drawingml/2006/spreadsheetDrawing">
      <xdr:col>20</xdr:col>
      <xdr:colOff>38100</xdr:colOff>
      <xdr:row>37</xdr:row>
      <xdr:rowOff>33655</xdr:rowOff>
    </xdr:to>
    <xdr:sp macro="" textlink="">
      <xdr:nvSpPr>
        <xdr:cNvPr id="72" name="フローチャート: 判断 71"/>
        <xdr:cNvSpPr/>
      </xdr:nvSpPr>
      <xdr:spPr>
        <a:xfrm>
          <a:off x="3937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18415</xdr:rowOff>
    </xdr:from>
    <xdr:ext cx="728980" cy="251460"/>
    <xdr:sp macro="" textlink="">
      <xdr:nvSpPr>
        <xdr:cNvPr id="73" name="テキスト ボックス 72"/>
        <xdr:cNvSpPr txBox="1"/>
      </xdr:nvSpPr>
      <xdr:spPr>
        <a:xfrm>
          <a:off x="3606800" y="636206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15240</xdr:rowOff>
    </xdr:from>
    <xdr:to xmlns:xdr="http://schemas.openxmlformats.org/drawingml/2006/spreadsheetDrawing">
      <xdr:col>15</xdr:col>
      <xdr:colOff>98425</xdr:colOff>
      <xdr:row>33</xdr:row>
      <xdr:rowOff>37465</xdr:rowOff>
    </xdr:to>
    <xdr:cxnSp macro="">
      <xdr:nvCxnSpPr>
        <xdr:cNvPr id="74" name="直線コネクタ 73"/>
        <xdr:cNvCxnSpPr/>
      </xdr:nvCxnSpPr>
      <xdr:spPr>
        <a:xfrm>
          <a:off x="2209800" y="5673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24765</xdr:rowOff>
    </xdr:from>
    <xdr:to xmlns:xdr="http://schemas.openxmlformats.org/drawingml/2006/spreadsheetDrawing">
      <xdr:col>15</xdr:col>
      <xdr:colOff>149225</xdr:colOff>
      <xdr:row>35</xdr:row>
      <xdr:rowOff>126365</xdr:rowOff>
    </xdr:to>
    <xdr:sp macro="" textlink="">
      <xdr:nvSpPr>
        <xdr:cNvPr id="75" name="フローチャート: 判断 74"/>
        <xdr:cNvSpPr/>
      </xdr:nvSpPr>
      <xdr:spPr>
        <a:xfrm>
          <a:off x="3048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111125</xdr:rowOff>
    </xdr:from>
    <xdr:ext cx="762000" cy="251460"/>
    <xdr:sp macro="" textlink="">
      <xdr:nvSpPr>
        <xdr:cNvPr id="76" name="テキスト ボックス 75"/>
        <xdr:cNvSpPr txBox="1"/>
      </xdr:nvSpPr>
      <xdr:spPr>
        <a:xfrm>
          <a:off x="2717800" y="6111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15240</xdr:rowOff>
    </xdr:from>
    <xdr:to xmlns:xdr="http://schemas.openxmlformats.org/drawingml/2006/spreadsheetDrawing">
      <xdr:col>11</xdr:col>
      <xdr:colOff>9525</xdr:colOff>
      <xdr:row>33</xdr:row>
      <xdr:rowOff>146050</xdr:rowOff>
    </xdr:to>
    <xdr:cxnSp macro="">
      <xdr:nvCxnSpPr>
        <xdr:cNvPr id="77" name="直線コネクタ 76"/>
        <xdr:cNvCxnSpPr/>
      </xdr:nvCxnSpPr>
      <xdr:spPr>
        <a:xfrm flipV="1">
          <a:off x="1320800" y="56730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163195</xdr:rowOff>
    </xdr:from>
    <xdr:to xmlns:xdr="http://schemas.openxmlformats.org/drawingml/2006/spreadsheetDrawing">
      <xdr:col>11</xdr:col>
      <xdr:colOff>60325</xdr:colOff>
      <xdr:row>35</xdr:row>
      <xdr:rowOff>93345</xdr:rowOff>
    </xdr:to>
    <xdr:sp macro="" textlink="">
      <xdr:nvSpPr>
        <xdr:cNvPr id="78" name="フローチャート: 判断 77"/>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78105</xdr:rowOff>
    </xdr:from>
    <xdr:ext cx="754380" cy="251460"/>
    <xdr:sp macro="" textlink="">
      <xdr:nvSpPr>
        <xdr:cNvPr id="79" name="テキスト ボックス 78"/>
        <xdr:cNvSpPr txBox="1"/>
      </xdr:nvSpPr>
      <xdr:spPr>
        <a:xfrm>
          <a:off x="1828800" y="60788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2540</xdr:rowOff>
    </xdr:from>
    <xdr:to xmlns:xdr="http://schemas.openxmlformats.org/drawingml/2006/spreadsheetDrawing">
      <xdr:col>6</xdr:col>
      <xdr:colOff>171450</xdr:colOff>
      <xdr:row>35</xdr:row>
      <xdr:rowOff>104140</xdr:rowOff>
    </xdr:to>
    <xdr:sp macro="" textlink="">
      <xdr:nvSpPr>
        <xdr:cNvPr id="80" name="フローチャート: 判断 79"/>
        <xdr:cNvSpPr/>
      </xdr:nvSpPr>
      <xdr:spPr>
        <a:xfrm>
          <a:off x="12700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88900</xdr:rowOff>
    </xdr:from>
    <xdr:ext cx="754380" cy="251460"/>
    <xdr:sp macro="" textlink="">
      <xdr:nvSpPr>
        <xdr:cNvPr id="81" name="テキスト ボックス 80"/>
        <xdr:cNvSpPr txBox="1"/>
      </xdr:nvSpPr>
      <xdr:spPr>
        <a:xfrm>
          <a:off x="939800" y="60896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43815</xdr:rowOff>
    </xdr:from>
    <xdr:to xmlns:xdr="http://schemas.openxmlformats.org/drawingml/2006/spreadsheetDrawing">
      <xdr:col>24</xdr:col>
      <xdr:colOff>76200</xdr:colOff>
      <xdr:row>34</xdr:row>
      <xdr:rowOff>145415</xdr:rowOff>
    </xdr:to>
    <xdr:sp macro="" textlink="">
      <xdr:nvSpPr>
        <xdr:cNvPr id="87" name="楕円 86"/>
        <xdr:cNvSpPr/>
      </xdr:nvSpPr>
      <xdr:spPr>
        <a:xfrm>
          <a:off x="47752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60325</xdr:rowOff>
    </xdr:from>
    <xdr:ext cx="762000" cy="259080"/>
    <xdr:sp macro="" textlink="">
      <xdr:nvSpPr>
        <xdr:cNvPr id="88" name="人件費該当値テキスト"/>
        <xdr:cNvSpPr txBox="1"/>
      </xdr:nvSpPr>
      <xdr:spPr>
        <a:xfrm>
          <a:off x="4914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163195</xdr:rowOff>
    </xdr:from>
    <xdr:to xmlns:xdr="http://schemas.openxmlformats.org/drawingml/2006/spreadsheetDrawing">
      <xdr:col>20</xdr:col>
      <xdr:colOff>38100</xdr:colOff>
      <xdr:row>35</xdr:row>
      <xdr:rowOff>93345</xdr:rowOff>
    </xdr:to>
    <xdr:sp macro="" textlink="">
      <xdr:nvSpPr>
        <xdr:cNvPr id="89" name="楕円 88"/>
        <xdr:cNvSpPr/>
      </xdr:nvSpPr>
      <xdr:spPr>
        <a:xfrm>
          <a:off x="3937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103505</xdr:rowOff>
    </xdr:from>
    <xdr:ext cx="728980" cy="259080"/>
    <xdr:sp macro="" textlink="">
      <xdr:nvSpPr>
        <xdr:cNvPr id="90" name="テキスト ボックス 89"/>
        <xdr:cNvSpPr txBox="1"/>
      </xdr:nvSpPr>
      <xdr:spPr>
        <a:xfrm>
          <a:off x="3606800" y="576135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32</xdr:row>
      <xdr:rowOff>158115</xdr:rowOff>
    </xdr:from>
    <xdr:to xmlns:xdr="http://schemas.openxmlformats.org/drawingml/2006/spreadsheetDrawing">
      <xdr:col>15</xdr:col>
      <xdr:colOff>149225</xdr:colOff>
      <xdr:row>33</xdr:row>
      <xdr:rowOff>88265</xdr:rowOff>
    </xdr:to>
    <xdr:sp macro="" textlink="">
      <xdr:nvSpPr>
        <xdr:cNvPr id="91" name="楕円 90"/>
        <xdr:cNvSpPr/>
      </xdr:nvSpPr>
      <xdr:spPr>
        <a:xfrm>
          <a:off x="30480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31</xdr:row>
      <xdr:rowOff>98425</xdr:rowOff>
    </xdr:from>
    <xdr:ext cx="762000" cy="251460"/>
    <xdr:sp macro="" textlink="">
      <xdr:nvSpPr>
        <xdr:cNvPr id="92" name="テキスト ボックス 91"/>
        <xdr:cNvSpPr txBox="1"/>
      </xdr:nvSpPr>
      <xdr:spPr>
        <a:xfrm>
          <a:off x="2717800" y="54133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32</xdr:row>
      <xdr:rowOff>135890</xdr:rowOff>
    </xdr:from>
    <xdr:to xmlns:xdr="http://schemas.openxmlformats.org/drawingml/2006/spreadsheetDrawing">
      <xdr:col>11</xdr:col>
      <xdr:colOff>60325</xdr:colOff>
      <xdr:row>33</xdr:row>
      <xdr:rowOff>66040</xdr:rowOff>
    </xdr:to>
    <xdr:sp macro="" textlink="">
      <xdr:nvSpPr>
        <xdr:cNvPr id="93" name="楕円 92"/>
        <xdr:cNvSpPr/>
      </xdr:nvSpPr>
      <xdr:spPr>
        <a:xfrm>
          <a:off x="21590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31</xdr:row>
      <xdr:rowOff>76200</xdr:rowOff>
    </xdr:from>
    <xdr:ext cx="754380" cy="251460"/>
    <xdr:sp macro="" textlink="">
      <xdr:nvSpPr>
        <xdr:cNvPr id="94" name="テキスト ボックス 93"/>
        <xdr:cNvSpPr txBox="1"/>
      </xdr:nvSpPr>
      <xdr:spPr>
        <a:xfrm>
          <a:off x="1828800" y="53911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95250</xdr:rowOff>
    </xdr:from>
    <xdr:to xmlns:xdr="http://schemas.openxmlformats.org/drawingml/2006/spreadsheetDrawing">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35560</xdr:rowOff>
    </xdr:from>
    <xdr:ext cx="754380" cy="259080"/>
    <xdr:sp macro="" textlink="">
      <xdr:nvSpPr>
        <xdr:cNvPr id="96" name="テキスト ボックス 95"/>
        <xdr:cNvSpPr txBox="1"/>
      </xdr:nvSpPr>
      <xdr:spPr>
        <a:xfrm>
          <a:off x="939800" y="552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前年度と比べ0.4ポイント増加し、依然として類似団体平均</a:t>
          </a:r>
          <a:r>
            <a:rPr kumimoji="1" lang="ja-JP" altLang="en-US" sz="1300">
              <a:solidFill>
                <a:schemeClr val="tx1"/>
              </a:solidFill>
              <a:latin typeface="ＭＳ Ｐゴシック"/>
              <a:ea typeface="ＭＳ Ｐゴシック"/>
            </a:rPr>
            <a:t>を</a:t>
          </a:r>
          <a:r>
            <a:rPr kumimoji="1" lang="ja-JP" altLang="en-US" sz="1300">
              <a:solidFill>
                <a:schemeClr val="tx1"/>
              </a:solidFill>
              <a:latin typeface="ＭＳ Ｐゴシック"/>
              <a:ea typeface="ＭＳ Ｐゴシック"/>
            </a:rPr>
            <a:t>下回っている。</a:t>
          </a:r>
          <a:r>
            <a:rPr kumimoji="1" lang="ja-JP" altLang="en-US" sz="1300">
              <a:solidFill>
                <a:schemeClr val="tx1"/>
              </a:solidFill>
              <a:latin typeface="ＭＳ Ｐゴシック"/>
              <a:ea typeface="ＭＳ Ｐゴシック"/>
            </a:rPr>
            <a:t>ふる</a:t>
          </a:r>
          <a:r>
            <a:rPr kumimoji="1" lang="ja-JP" altLang="en-US" sz="1300">
              <a:latin typeface="ＭＳ Ｐゴシック"/>
              <a:ea typeface="ＭＳ Ｐゴシック"/>
            </a:rPr>
            <a:t>さと納税業務委託料の増加が主な要因として挙げれれる。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民間委託が有効なものについては委託を行いつつも、</a:t>
          </a:r>
          <a:r>
            <a:rPr kumimoji="1" lang="ja-JP" altLang="en-US" sz="1300">
              <a:latin typeface="ＭＳ Ｐゴシック"/>
              <a:ea typeface="ＭＳ Ｐゴシック"/>
            </a:rPr>
            <a:t>全体的な委託料の契約内容の見直しなどを図り、今後経費の削減に努めていきたい。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2" name="テキスト ボックス 111"/>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4" name="テキスト ボックス 113"/>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6" name="テキスト ボックス 115"/>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8" name="テキスト ボックス 117"/>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20" name="テキスト ボックス 119"/>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76200</xdr:rowOff>
    </xdr:from>
    <xdr:to xmlns:xdr="http://schemas.openxmlformats.org/drawingml/2006/spreadsheetDrawing">
      <xdr:col>82</xdr:col>
      <xdr:colOff>107950</xdr:colOff>
      <xdr:row>20</xdr:row>
      <xdr:rowOff>38100</xdr:rowOff>
    </xdr:to>
    <xdr:cxnSp macro="">
      <xdr:nvCxnSpPr>
        <xdr:cNvPr id="124" name="直線コネクタ 123"/>
        <xdr:cNvCxnSpPr/>
      </xdr:nvCxnSpPr>
      <xdr:spPr>
        <a:xfrm flipV="1">
          <a:off x="16510000" y="21336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10160</xdr:rowOff>
    </xdr:from>
    <xdr:ext cx="762000" cy="259080"/>
    <xdr:sp macro="" textlink="">
      <xdr:nvSpPr>
        <xdr:cNvPr id="125" name="物件費最小値テキスト"/>
        <xdr:cNvSpPr txBox="1"/>
      </xdr:nvSpPr>
      <xdr:spPr>
        <a:xfrm>
          <a:off x="165989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38100</xdr:rowOff>
    </xdr:from>
    <xdr:to xmlns:xdr="http://schemas.openxmlformats.org/drawingml/2006/spreadsheetDrawing">
      <xdr:col>82</xdr:col>
      <xdr:colOff>196850</xdr:colOff>
      <xdr:row>20</xdr:row>
      <xdr:rowOff>38100</xdr:rowOff>
    </xdr:to>
    <xdr:cxnSp macro="">
      <xdr:nvCxnSpPr>
        <xdr:cNvPr id="126" name="直線コネクタ 125"/>
        <xdr:cNvCxnSpPr/>
      </xdr:nvCxnSpPr>
      <xdr:spPr>
        <a:xfrm>
          <a:off x="16421100" y="346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162560</xdr:rowOff>
    </xdr:from>
    <xdr:ext cx="762000" cy="259080"/>
    <xdr:sp macro="" textlink="">
      <xdr:nvSpPr>
        <xdr:cNvPr id="127" name="物件費最大値テキスト"/>
        <xdr:cNvSpPr txBox="1"/>
      </xdr:nvSpPr>
      <xdr:spPr>
        <a:xfrm>
          <a:off x="16598900" y="187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76200</xdr:rowOff>
    </xdr:from>
    <xdr:to xmlns:xdr="http://schemas.openxmlformats.org/drawingml/2006/spreadsheetDrawing">
      <xdr:col>82</xdr:col>
      <xdr:colOff>196850</xdr:colOff>
      <xdr:row>12</xdr:row>
      <xdr:rowOff>76200</xdr:rowOff>
    </xdr:to>
    <xdr:cxnSp macro="">
      <xdr:nvCxnSpPr>
        <xdr:cNvPr id="128" name="直線コネクタ 127"/>
        <xdr:cNvCxnSpPr/>
      </xdr:nvCxnSpPr>
      <xdr:spPr>
        <a:xfrm>
          <a:off x="16421100" y="21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69850</xdr:rowOff>
    </xdr:from>
    <xdr:to xmlns:xdr="http://schemas.openxmlformats.org/drawingml/2006/spreadsheetDrawing">
      <xdr:col>82</xdr:col>
      <xdr:colOff>107950</xdr:colOff>
      <xdr:row>13</xdr:row>
      <xdr:rowOff>120650</xdr:rowOff>
    </xdr:to>
    <xdr:cxnSp macro="">
      <xdr:nvCxnSpPr>
        <xdr:cNvPr id="129" name="直線コネクタ 128"/>
        <xdr:cNvCxnSpPr/>
      </xdr:nvCxnSpPr>
      <xdr:spPr>
        <a:xfrm>
          <a:off x="15671800" y="22987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143510</xdr:rowOff>
    </xdr:from>
    <xdr:ext cx="762000" cy="251460"/>
    <xdr:sp macro="" textlink="">
      <xdr:nvSpPr>
        <xdr:cNvPr id="130" name="物件費平均値テキスト"/>
        <xdr:cNvSpPr txBox="1"/>
      </xdr:nvSpPr>
      <xdr:spPr>
        <a:xfrm>
          <a:off x="16598900" y="2715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0</xdr:rowOff>
    </xdr:from>
    <xdr:to xmlns:xdr="http://schemas.openxmlformats.org/drawingml/2006/spreadsheetDrawing">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69850</xdr:rowOff>
    </xdr:from>
    <xdr:to xmlns:xdr="http://schemas.openxmlformats.org/drawingml/2006/spreadsheetDrawing">
      <xdr:col>78</xdr:col>
      <xdr:colOff>69850</xdr:colOff>
      <xdr:row>14</xdr:row>
      <xdr:rowOff>152400</xdr:rowOff>
    </xdr:to>
    <xdr:cxnSp macro="">
      <xdr:nvCxnSpPr>
        <xdr:cNvPr id="132" name="直線コネクタ 131"/>
        <xdr:cNvCxnSpPr/>
      </xdr:nvCxnSpPr>
      <xdr:spPr>
        <a:xfrm flipV="1">
          <a:off x="14782800" y="22987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124460</xdr:rowOff>
    </xdr:from>
    <xdr:ext cx="736600" cy="259080"/>
    <xdr:sp macro="" textlink="">
      <xdr:nvSpPr>
        <xdr:cNvPr id="134" name="テキスト ボックス 133"/>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152400</xdr:rowOff>
    </xdr:from>
    <xdr:to xmlns:xdr="http://schemas.openxmlformats.org/drawingml/2006/spreadsheetDrawing">
      <xdr:col>73</xdr:col>
      <xdr:colOff>180975</xdr:colOff>
      <xdr:row>15</xdr:row>
      <xdr:rowOff>69850</xdr:rowOff>
    </xdr:to>
    <xdr:cxnSp macro="">
      <xdr:nvCxnSpPr>
        <xdr:cNvPr id="135" name="直線コネクタ 134"/>
        <xdr:cNvCxnSpPr/>
      </xdr:nvCxnSpPr>
      <xdr:spPr>
        <a:xfrm flipV="1">
          <a:off x="13893800" y="25527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152400</xdr:rowOff>
    </xdr:from>
    <xdr:to xmlns:xdr="http://schemas.openxmlformats.org/drawingml/2006/spreadsheetDrawing">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67310</xdr:rowOff>
    </xdr:from>
    <xdr:ext cx="762000" cy="259080"/>
    <xdr:sp macro="" textlink="">
      <xdr:nvSpPr>
        <xdr:cNvPr id="137" name="テキスト ボックス 136"/>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19050</xdr:rowOff>
    </xdr:from>
    <xdr:to xmlns:xdr="http://schemas.openxmlformats.org/drawingml/2006/spreadsheetDrawing">
      <xdr:col>69</xdr:col>
      <xdr:colOff>92075</xdr:colOff>
      <xdr:row>15</xdr:row>
      <xdr:rowOff>69850</xdr:rowOff>
    </xdr:to>
    <xdr:cxnSp macro="">
      <xdr:nvCxnSpPr>
        <xdr:cNvPr id="138" name="直線コネクタ 137"/>
        <xdr:cNvCxnSpPr/>
      </xdr:nvCxnSpPr>
      <xdr:spPr>
        <a:xfrm>
          <a:off x="13004800" y="2590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76200</xdr:rowOff>
    </xdr:from>
    <xdr:to xmlns:xdr="http://schemas.openxmlformats.org/drawingml/2006/spreadsheetDrawing">
      <xdr:col>69</xdr:col>
      <xdr:colOff>142875</xdr:colOff>
      <xdr:row>17</xdr:row>
      <xdr:rowOff>6350</xdr:rowOff>
    </xdr:to>
    <xdr:sp macro="" textlink="">
      <xdr:nvSpPr>
        <xdr:cNvPr id="139" name="フローチャート: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162560</xdr:rowOff>
    </xdr:from>
    <xdr:ext cx="754380" cy="259080"/>
    <xdr:sp macro="" textlink="">
      <xdr:nvSpPr>
        <xdr:cNvPr id="140" name="テキスト ボックス 139"/>
        <xdr:cNvSpPr txBox="1"/>
      </xdr:nvSpPr>
      <xdr:spPr>
        <a:xfrm>
          <a:off x="13512800" y="2905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25400</xdr:rowOff>
    </xdr:from>
    <xdr:to xmlns:xdr="http://schemas.openxmlformats.org/drawingml/2006/spreadsheetDrawing">
      <xdr:col>65</xdr:col>
      <xdr:colOff>53975</xdr:colOff>
      <xdr:row>16</xdr:row>
      <xdr:rowOff>127000</xdr:rowOff>
    </xdr:to>
    <xdr:sp macro="" textlink="">
      <xdr:nvSpPr>
        <xdr:cNvPr id="141" name="フローチャート: 判断 140"/>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111760</xdr:rowOff>
    </xdr:from>
    <xdr:ext cx="762000" cy="251460"/>
    <xdr:sp macro="" textlink="">
      <xdr:nvSpPr>
        <xdr:cNvPr id="142" name="テキスト ボックス 141"/>
        <xdr:cNvSpPr txBox="1"/>
      </xdr:nvSpPr>
      <xdr:spPr>
        <a:xfrm>
          <a:off x="12623800" y="2854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69850</xdr:rowOff>
    </xdr:from>
    <xdr:to xmlns:xdr="http://schemas.openxmlformats.org/drawingml/2006/spreadsheetDrawing">
      <xdr:col>82</xdr:col>
      <xdr:colOff>158750</xdr:colOff>
      <xdr:row>14</xdr:row>
      <xdr:rowOff>0</xdr:rowOff>
    </xdr:to>
    <xdr:sp macro="" textlink="">
      <xdr:nvSpPr>
        <xdr:cNvPr id="148" name="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86360</xdr:rowOff>
    </xdr:from>
    <xdr:ext cx="762000" cy="251460"/>
    <xdr:sp macro="" textlink="">
      <xdr:nvSpPr>
        <xdr:cNvPr id="149" name="物件費該当値テキスト"/>
        <xdr:cNvSpPr txBox="1"/>
      </xdr:nvSpPr>
      <xdr:spPr>
        <a:xfrm>
          <a:off x="16598900" y="214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19050</xdr:rowOff>
    </xdr:from>
    <xdr:to xmlns:xdr="http://schemas.openxmlformats.org/drawingml/2006/spreadsheetDrawing">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130810</xdr:rowOff>
    </xdr:from>
    <xdr:ext cx="736600" cy="259080"/>
    <xdr:sp macro="" textlink="">
      <xdr:nvSpPr>
        <xdr:cNvPr id="151" name="テキスト ボックス 150"/>
        <xdr:cNvSpPr txBox="1"/>
      </xdr:nvSpPr>
      <xdr:spPr>
        <a:xfrm>
          <a:off x="15290800" y="201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101600</xdr:rowOff>
    </xdr:from>
    <xdr:to xmlns:xdr="http://schemas.openxmlformats.org/drawingml/2006/spreadsheetDrawing">
      <xdr:col>74</xdr:col>
      <xdr:colOff>31750</xdr:colOff>
      <xdr:row>15</xdr:row>
      <xdr:rowOff>31750</xdr:rowOff>
    </xdr:to>
    <xdr:sp macro="" textlink="">
      <xdr:nvSpPr>
        <xdr:cNvPr id="152" name="楕円 151"/>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41910</xdr:rowOff>
    </xdr:from>
    <xdr:ext cx="762000" cy="251460"/>
    <xdr:sp macro="" textlink="">
      <xdr:nvSpPr>
        <xdr:cNvPr id="153" name="テキスト ボックス 152"/>
        <xdr:cNvSpPr txBox="1"/>
      </xdr:nvSpPr>
      <xdr:spPr>
        <a:xfrm>
          <a:off x="14401800" y="2270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54380" cy="259080"/>
    <xdr:sp macro="" textlink="">
      <xdr:nvSpPr>
        <xdr:cNvPr id="155" name="テキスト ボックス 154"/>
        <xdr:cNvSpPr txBox="1"/>
      </xdr:nvSpPr>
      <xdr:spPr>
        <a:xfrm>
          <a:off x="13512800" y="23596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139700</xdr:rowOff>
    </xdr:from>
    <xdr:to xmlns:xdr="http://schemas.openxmlformats.org/drawingml/2006/spreadsheetDrawing">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80010</xdr:rowOff>
    </xdr:from>
    <xdr:ext cx="762000" cy="259080"/>
    <xdr:sp macro="" textlink="">
      <xdr:nvSpPr>
        <xdr:cNvPr id="157" name="テキスト ボックス 156"/>
        <xdr:cNvSpPr txBox="1"/>
      </xdr:nvSpPr>
      <xdr:spPr>
        <a:xfrm>
          <a:off x="126238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a:t>
          </a:r>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減少の要因としては、認定こども園運営費負担金が前年度に比べ減少していることが影響している。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今後は、児童福祉費や老人保護措置費などの高齢者福祉関係経費の増加など社会保障経費がますます</a:t>
          </a:r>
          <a:r>
            <a:rPr kumimoji="1" lang="ja-JP" altLang="en-US" sz="1300">
              <a:latin typeface="ＭＳ Ｐゴシック"/>
              <a:ea typeface="ＭＳ Ｐゴシック"/>
            </a:rPr>
            <a:t>増加していくことが予想される。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単独事業については見直し、取捨選択を図る必要がある。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0380" cy="259080"/>
    <xdr:sp macro="" textlink="">
      <xdr:nvSpPr>
        <xdr:cNvPr id="173" name="テキスト ボックス 172"/>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0380" cy="259080"/>
    <xdr:sp macro="" textlink="">
      <xdr:nvSpPr>
        <xdr:cNvPr id="175" name="テキスト ボックス 174"/>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1460"/>
    <xdr:sp macro="" textlink="">
      <xdr:nvSpPr>
        <xdr:cNvPr id="177" name="テキスト ボックス 176"/>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0380" cy="259080"/>
    <xdr:sp macro="" textlink="">
      <xdr:nvSpPr>
        <xdr:cNvPr id="179" name="テキスト ボックス 178"/>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0380" cy="259080"/>
    <xdr:sp macro="" textlink="">
      <xdr:nvSpPr>
        <xdr:cNvPr id="181" name="テキスト ボックス 180"/>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3" name="テキスト ボックス 182"/>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88900</xdr:rowOff>
    </xdr:to>
    <xdr:cxnSp macro="">
      <xdr:nvCxnSpPr>
        <xdr:cNvPr id="185" name="直線コネクタ 184"/>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60960</xdr:rowOff>
    </xdr:from>
    <xdr:ext cx="762000" cy="259080"/>
    <xdr:sp macro="" textlink="">
      <xdr:nvSpPr>
        <xdr:cNvPr id="186"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88900</xdr:rowOff>
    </xdr:from>
    <xdr:to xmlns:xdr="http://schemas.openxmlformats.org/drawingml/2006/spreadsheetDrawing">
      <xdr:col>24</xdr:col>
      <xdr:colOff>114300</xdr:colOff>
      <xdr:row>60</xdr:row>
      <xdr:rowOff>88900</xdr:rowOff>
    </xdr:to>
    <xdr:cxnSp macro="">
      <xdr:nvCxnSpPr>
        <xdr:cNvPr id="187" name="直線コネクタ 186"/>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146050</xdr:rowOff>
    </xdr:from>
    <xdr:to xmlns:xdr="http://schemas.openxmlformats.org/drawingml/2006/spreadsheetDrawing">
      <xdr:col>24</xdr:col>
      <xdr:colOff>25400</xdr:colOff>
      <xdr:row>56</xdr:row>
      <xdr:rowOff>127000</xdr:rowOff>
    </xdr:to>
    <xdr:cxnSp macro="">
      <xdr:nvCxnSpPr>
        <xdr:cNvPr id="190" name="直線コネクタ 189"/>
        <xdr:cNvCxnSpPr/>
      </xdr:nvCxnSpPr>
      <xdr:spPr>
        <a:xfrm flipV="1">
          <a:off x="3987800" y="95758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143510</xdr:rowOff>
    </xdr:from>
    <xdr:ext cx="762000" cy="251460"/>
    <xdr:sp macro="" textlink="">
      <xdr:nvSpPr>
        <xdr:cNvPr id="191" name="扶助費平均値テキスト"/>
        <xdr:cNvSpPr txBox="1"/>
      </xdr:nvSpPr>
      <xdr:spPr>
        <a:xfrm>
          <a:off x="4914900" y="9573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0</xdr:rowOff>
    </xdr:from>
    <xdr:to xmlns:xdr="http://schemas.openxmlformats.org/drawingml/2006/spreadsheetDrawing">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62</xdr:row>
      <xdr:rowOff>50800</xdr:rowOff>
    </xdr:to>
    <xdr:cxnSp macro="">
      <xdr:nvCxnSpPr>
        <xdr:cNvPr id="193" name="直線コネクタ 192"/>
        <xdr:cNvCxnSpPr/>
      </xdr:nvCxnSpPr>
      <xdr:spPr>
        <a:xfrm flipV="1">
          <a:off x="3098800" y="9728200"/>
          <a:ext cx="889000"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95250</xdr:rowOff>
    </xdr:from>
    <xdr:to xmlns:xdr="http://schemas.openxmlformats.org/drawingml/2006/spreadsheetDrawing">
      <xdr:col>20</xdr:col>
      <xdr:colOff>38100</xdr:colOff>
      <xdr:row>58</xdr:row>
      <xdr:rowOff>25400</xdr:rowOff>
    </xdr:to>
    <xdr:sp macro="" textlink="">
      <xdr:nvSpPr>
        <xdr:cNvPr id="194" name="フローチャート: 判断 193"/>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10160</xdr:rowOff>
    </xdr:from>
    <xdr:ext cx="728980" cy="259080"/>
    <xdr:sp macro="" textlink="">
      <xdr:nvSpPr>
        <xdr:cNvPr id="195" name="テキスト ボックス 194"/>
        <xdr:cNvSpPr txBox="1"/>
      </xdr:nvSpPr>
      <xdr:spPr>
        <a:xfrm>
          <a:off x="3606800" y="99542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62</xdr:row>
      <xdr:rowOff>12700</xdr:rowOff>
    </xdr:from>
    <xdr:to xmlns:xdr="http://schemas.openxmlformats.org/drawingml/2006/spreadsheetDrawing">
      <xdr:col>15</xdr:col>
      <xdr:colOff>98425</xdr:colOff>
      <xdr:row>62</xdr:row>
      <xdr:rowOff>50800</xdr:rowOff>
    </xdr:to>
    <xdr:cxnSp macro="">
      <xdr:nvCxnSpPr>
        <xdr:cNvPr id="196" name="直線コネクタ 195"/>
        <xdr:cNvCxnSpPr/>
      </xdr:nvCxnSpPr>
      <xdr:spPr>
        <a:xfrm>
          <a:off x="2209800" y="10642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59</xdr:row>
      <xdr:rowOff>133350</xdr:rowOff>
    </xdr:from>
    <xdr:to xmlns:xdr="http://schemas.openxmlformats.org/drawingml/2006/spreadsheetDrawing">
      <xdr:col>15</xdr:col>
      <xdr:colOff>149225</xdr:colOff>
      <xdr:row>60</xdr:row>
      <xdr:rowOff>63500</xdr:rowOff>
    </xdr:to>
    <xdr:sp macro="" textlink="">
      <xdr:nvSpPr>
        <xdr:cNvPr id="197" name="フローチャート: 判断 196"/>
        <xdr:cNvSpPr/>
      </xdr:nvSpPr>
      <xdr:spPr>
        <a:xfrm>
          <a:off x="3048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73660</xdr:rowOff>
    </xdr:from>
    <xdr:ext cx="762000" cy="259080"/>
    <xdr:sp macro="" textlink="">
      <xdr:nvSpPr>
        <xdr:cNvPr id="198" name="テキスト ボックス 197"/>
        <xdr:cNvSpPr txBox="1"/>
      </xdr:nvSpPr>
      <xdr:spPr>
        <a:xfrm>
          <a:off x="2717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127000</xdr:rowOff>
    </xdr:from>
    <xdr:to xmlns:xdr="http://schemas.openxmlformats.org/drawingml/2006/spreadsheetDrawing">
      <xdr:col>11</xdr:col>
      <xdr:colOff>9525</xdr:colOff>
      <xdr:row>62</xdr:row>
      <xdr:rowOff>12700</xdr:rowOff>
    </xdr:to>
    <xdr:cxnSp macro="">
      <xdr:nvCxnSpPr>
        <xdr:cNvPr id="199" name="直線コネクタ 198"/>
        <xdr:cNvCxnSpPr/>
      </xdr:nvCxnSpPr>
      <xdr:spPr>
        <a:xfrm>
          <a:off x="1320800" y="104140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38100</xdr:rowOff>
    </xdr:from>
    <xdr:to xmlns:xdr="http://schemas.openxmlformats.org/drawingml/2006/spreadsheetDrawing">
      <xdr:col>11</xdr:col>
      <xdr:colOff>60325</xdr:colOff>
      <xdr:row>58</xdr:row>
      <xdr:rowOff>139700</xdr:rowOff>
    </xdr:to>
    <xdr:sp macro="" textlink="">
      <xdr:nvSpPr>
        <xdr:cNvPr id="200" name="フローチャート: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149860</xdr:rowOff>
    </xdr:from>
    <xdr:ext cx="754380" cy="259080"/>
    <xdr:sp macro="" textlink="">
      <xdr:nvSpPr>
        <xdr:cNvPr id="201" name="テキスト ボックス 200"/>
        <xdr:cNvSpPr txBox="1"/>
      </xdr:nvSpPr>
      <xdr:spPr>
        <a:xfrm>
          <a:off x="1828800" y="9751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38100</xdr:rowOff>
    </xdr:from>
    <xdr:to xmlns:xdr="http://schemas.openxmlformats.org/drawingml/2006/spreadsheetDrawing">
      <xdr:col>6</xdr:col>
      <xdr:colOff>171450</xdr:colOff>
      <xdr:row>58</xdr:row>
      <xdr:rowOff>139700</xdr:rowOff>
    </xdr:to>
    <xdr:sp macro="" textlink="">
      <xdr:nvSpPr>
        <xdr:cNvPr id="202" name="フローチャート: 判断 201"/>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149860</xdr:rowOff>
    </xdr:from>
    <xdr:ext cx="754380" cy="259080"/>
    <xdr:sp macro="" textlink="">
      <xdr:nvSpPr>
        <xdr:cNvPr id="203" name="テキスト ボックス 202"/>
        <xdr:cNvSpPr txBox="1"/>
      </xdr:nvSpPr>
      <xdr:spPr>
        <a:xfrm>
          <a:off x="939800" y="9751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6" name="テキスト ボックス 205"/>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111760</xdr:rowOff>
    </xdr:from>
    <xdr:ext cx="762000" cy="251460"/>
    <xdr:sp macro="" textlink="">
      <xdr:nvSpPr>
        <xdr:cNvPr id="210" name="扶助費該当値テキスト"/>
        <xdr:cNvSpPr txBox="1"/>
      </xdr:nvSpPr>
      <xdr:spPr>
        <a:xfrm>
          <a:off x="4914900" y="9370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16510</xdr:rowOff>
    </xdr:from>
    <xdr:ext cx="728980" cy="259080"/>
    <xdr:sp macro="" textlink="">
      <xdr:nvSpPr>
        <xdr:cNvPr id="212" name="テキスト ボックス 211"/>
        <xdr:cNvSpPr txBox="1"/>
      </xdr:nvSpPr>
      <xdr:spPr>
        <a:xfrm>
          <a:off x="3606800" y="94462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62</xdr:row>
      <xdr:rowOff>0</xdr:rowOff>
    </xdr:from>
    <xdr:to xmlns:xdr="http://schemas.openxmlformats.org/drawingml/2006/spreadsheetDrawing">
      <xdr:col>15</xdr:col>
      <xdr:colOff>149225</xdr:colOff>
      <xdr:row>62</xdr:row>
      <xdr:rowOff>101600</xdr:rowOff>
    </xdr:to>
    <xdr:sp macro="" textlink="">
      <xdr:nvSpPr>
        <xdr:cNvPr id="213" name="楕円 212"/>
        <xdr:cNvSpPr/>
      </xdr:nvSpPr>
      <xdr:spPr>
        <a:xfrm>
          <a:off x="3048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62</xdr:row>
      <xdr:rowOff>86360</xdr:rowOff>
    </xdr:from>
    <xdr:ext cx="762000" cy="251460"/>
    <xdr:sp macro="" textlink="">
      <xdr:nvSpPr>
        <xdr:cNvPr id="214" name="テキスト ボックス 213"/>
        <xdr:cNvSpPr txBox="1"/>
      </xdr:nvSpPr>
      <xdr:spPr>
        <a:xfrm>
          <a:off x="2717800" y="1071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61</xdr:row>
      <xdr:rowOff>133350</xdr:rowOff>
    </xdr:from>
    <xdr:to xmlns:xdr="http://schemas.openxmlformats.org/drawingml/2006/spreadsheetDrawing">
      <xdr:col>11</xdr:col>
      <xdr:colOff>60325</xdr:colOff>
      <xdr:row>62</xdr:row>
      <xdr:rowOff>63500</xdr:rowOff>
    </xdr:to>
    <xdr:sp macro="" textlink="">
      <xdr:nvSpPr>
        <xdr:cNvPr id="215" name="楕円 214"/>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62</xdr:row>
      <xdr:rowOff>48260</xdr:rowOff>
    </xdr:from>
    <xdr:ext cx="754380" cy="259080"/>
    <xdr:sp macro="" textlink="">
      <xdr:nvSpPr>
        <xdr:cNvPr id="216" name="テキスト ボックス 215"/>
        <xdr:cNvSpPr txBox="1"/>
      </xdr:nvSpPr>
      <xdr:spPr>
        <a:xfrm>
          <a:off x="1828800" y="10678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76200</xdr:rowOff>
    </xdr:from>
    <xdr:to xmlns:xdr="http://schemas.openxmlformats.org/drawingml/2006/spreadsheetDrawing">
      <xdr:col>6</xdr:col>
      <xdr:colOff>171450</xdr:colOff>
      <xdr:row>61</xdr:row>
      <xdr:rowOff>6350</xdr:rowOff>
    </xdr:to>
    <xdr:sp macro="" textlink="">
      <xdr:nvSpPr>
        <xdr:cNvPr id="217" name="楕円 216"/>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162560</xdr:rowOff>
    </xdr:from>
    <xdr:ext cx="754380" cy="259080"/>
    <xdr:sp macro="" textlink="">
      <xdr:nvSpPr>
        <xdr:cNvPr id="218" name="テキスト ボックス 217"/>
        <xdr:cNvSpPr txBox="1"/>
      </xdr:nvSpPr>
      <xdr:spPr>
        <a:xfrm>
          <a:off x="939800" y="10449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a:t>
          </a:r>
          <a:r>
            <a:rPr kumimoji="1" lang="en-US" altLang="ja-JP" sz="1200">
              <a:latin typeface="ＭＳ Ｐゴシック"/>
              <a:ea typeface="ＭＳ Ｐゴシック"/>
            </a:rPr>
            <a:t>0.4</a:t>
          </a:r>
          <a:r>
            <a:rPr kumimoji="1" lang="ja-JP" altLang="en-US" sz="1200">
              <a:latin typeface="ＭＳ Ｐゴシック"/>
              <a:ea typeface="ＭＳ Ｐゴシック"/>
            </a:rPr>
            <a:t>ポイント減少し、類似団体平均を</a:t>
          </a:r>
          <a:r>
            <a:rPr kumimoji="1" lang="ja-JP" altLang="en-US" sz="1200">
              <a:solidFill>
                <a:schemeClr val="tx1"/>
              </a:solidFill>
              <a:latin typeface="ＭＳ Ｐゴシック"/>
              <a:ea typeface="ＭＳ Ｐゴシック"/>
            </a:rPr>
            <a:t>上</a:t>
          </a:r>
          <a:r>
            <a:rPr kumimoji="1" lang="ja-JP" altLang="en-US" sz="1200">
              <a:latin typeface="ＭＳ Ｐゴシック"/>
              <a:ea typeface="ＭＳ Ｐゴシック"/>
            </a:rPr>
            <a:t>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減少の主な要因として、公営住宅の維持補修費や</a:t>
          </a:r>
          <a:r>
            <a:rPr kumimoji="1" lang="ja-JP" altLang="en-US" sz="1200">
              <a:latin typeface="ＭＳ Ｐゴシック"/>
              <a:ea typeface="ＭＳ Ｐゴシック"/>
            </a:rPr>
            <a:t>小学校施設の維持補修費の減少が挙げられる。一方で、市道の維持補修工事費は増加している。</a:t>
          </a:r>
          <a:endParaRPr kumimoji="1" lang="ja-JP" altLang="en-US" sz="1300">
            <a:latin typeface="ＭＳ Ｐゴシック"/>
            <a:ea typeface="ＭＳ Ｐゴシック"/>
          </a:endParaRPr>
        </a:p>
        <a:p>
          <a:r>
            <a:rPr kumimoji="1" lang="ja-JP" altLang="en-US" sz="1200">
              <a:latin typeface="ＭＳ Ｐゴシック"/>
              <a:ea typeface="ＭＳ Ｐゴシック"/>
            </a:rPr>
            <a:t>　</a:t>
          </a:r>
          <a:r>
            <a:rPr kumimoji="1" lang="ja-JP" altLang="en-US" sz="1200">
              <a:latin typeface="ＭＳ Ｐゴシック"/>
              <a:ea typeface="ＭＳ Ｐゴシック"/>
            </a:rPr>
            <a:t>道路橋りょうや公共施設の老朽化が進む中で、今後も</a:t>
          </a:r>
          <a:r>
            <a:rPr kumimoji="1" lang="ja-JP" altLang="en-US" sz="1200">
              <a:latin typeface="ＭＳ Ｐゴシック"/>
              <a:ea typeface="ＭＳ Ｐゴシック"/>
            </a:rPr>
            <a:t>公共施設等の維持管理経費等の見直し、軽減を図り、持続可能な運営を行う必要がある。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0" name="テキスト ボックス 229"/>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2" name="テキスト ボックス 231"/>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0380" cy="259080"/>
    <xdr:sp macro="" textlink="">
      <xdr:nvSpPr>
        <xdr:cNvPr id="234" name="テキスト ボックス 233"/>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0380" cy="251460"/>
    <xdr:sp macro="" textlink="">
      <xdr:nvSpPr>
        <xdr:cNvPr id="236" name="テキスト ボックス 235"/>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0380" cy="258445"/>
    <xdr:sp macro="" textlink="">
      <xdr:nvSpPr>
        <xdr:cNvPr id="238" name="テキスト ボックス 237"/>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0380" cy="259080"/>
    <xdr:sp macro="" textlink="">
      <xdr:nvSpPr>
        <xdr:cNvPr id="240" name="テキスト ボックス 239"/>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0380" cy="251460"/>
    <xdr:sp macro="" textlink="">
      <xdr:nvSpPr>
        <xdr:cNvPr id="242" name="テキスト ボックス 241"/>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0380" cy="259080"/>
    <xdr:sp macro="" textlink="">
      <xdr:nvSpPr>
        <xdr:cNvPr id="244" name="テキスト ボックス 243"/>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6" name="テキスト ボックス 245"/>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xdr:rowOff>
    </xdr:from>
    <xdr:to xmlns:xdr="http://schemas.openxmlformats.org/drawingml/2006/spreadsheetDrawing">
      <xdr:col>82</xdr:col>
      <xdr:colOff>107950</xdr:colOff>
      <xdr:row>58</xdr:row>
      <xdr:rowOff>127000</xdr:rowOff>
    </xdr:to>
    <xdr:cxnSp macro="">
      <xdr:nvCxnSpPr>
        <xdr:cNvPr id="248" name="直線コネクタ 247"/>
        <xdr:cNvCxnSpPr/>
      </xdr:nvCxnSpPr>
      <xdr:spPr>
        <a:xfrm flipV="1">
          <a:off x="16510000" y="9091295"/>
          <a:ext cx="0" cy="979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99060</xdr:rowOff>
    </xdr:from>
    <xdr:ext cx="762000" cy="251460"/>
    <xdr:sp macro="" textlink="">
      <xdr:nvSpPr>
        <xdr:cNvPr id="249" name="その他最小値テキスト"/>
        <xdr:cNvSpPr txBox="1"/>
      </xdr:nvSpPr>
      <xdr:spPr>
        <a:xfrm>
          <a:off x="16598900" y="1004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58</xdr:row>
      <xdr:rowOff>127000</xdr:rowOff>
    </xdr:from>
    <xdr:to xmlns:xdr="http://schemas.openxmlformats.org/drawingml/2006/spreadsheetDrawing">
      <xdr:col>82</xdr:col>
      <xdr:colOff>196850</xdr:colOff>
      <xdr:row>58</xdr:row>
      <xdr:rowOff>127000</xdr:rowOff>
    </xdr:to>
    <xdr:cxnSp macro="">
      <xdr:nvCxnSpPr>
        <xdr:cNvPr id="250" name="直線コネクタ 249"/>
        <xdr:cNvCxnSpPr/>
      </xdr:nvCxnSpPr>
      <xdr:spPr>
        <a:xfrm>
          <a:off x="16421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90805</xdr:rowOff>
    </xdr:from>
    <xdr:ext cx="762000" cy="258445"/>
    <xdr:sp macro="" textlink="">
      <xdr:nvSpPr>
        <xdr:cNvPr id="251" name="その他最大値テキスト"/>
        <xdr:cNvSpPr txBox="1"/>
      </xdr:nvSpPr>
      <xdr:spPr>
        <a:xfrm>
          <a:off x="16598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xdr:rowOff>
    </xdr:from>
    <xdr:to xmlns:xdr="http://schemas.openxmlformats.org/drawingml/2006/spreadsheetDrawing">
      <xdr:col>82</xdr:col>
      <xdr:colOff>196850</xdr:colOff>
      <xdr:row>53</xdr:row>
      <xdr:rowOff>4445</xdr:rowOff>
    </xdr:to>
    <xdr:cxnSp macro="">
      <xdr:nvCxnSpPr>
        <xdr:cNvPr id="252" name="直線コネクタ 251"/>
        <xdr:cNvCxnSpPr/>
      </xdr:nvCxnSpPr>
      <xdr:spPr>
        <a:xfrm>
          <a:off x="16421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78105</xdr:rowOff>
    </xdr:from>
    <xdr:to xmlns:xdr="http://schemas.openxmlformats.org/drawingml/2006/spreadsheetDrawing">
      <xdr:col>82</xdr:col>
      <xdr:colOff>107950</xdr:colOff>
      <xdr:row>58</xdr:row>
      <xdr:rowOff>143510</xdr:rowOff>
    </xdr:to>
    <xdr:cxnSp macro="">
      <xdr:nvCxnSpPr>
        <xdr:cNvPr id="253" name="直線コネクタ 252"/>
        <xdr:cNvCxnSpPr/>
      </xdr:nvCxnSpPr>
      <xdr:spPr>
        <a:xfrm flipV="1">
          <a:off x="15671800" y="100222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125095</xdr:rowOff>
    </xdr:from>
    <xdr:ext cx="762000" cy="258445"/>
    <xdr:sp macro="" textlink="">
      <xdr:nvSpPr>
        <xdr:cNvPr id="254" name="その他平均値テキスト"/>
        <xdr:cNvSpPr txBox="1"/>
      </xdr:nvSpPr>
      <xdr:spPr>
        <a:xfrm>
          <a:off x="16598900" y="9554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109220</xdr:rowOff>
    </xdr:from>
    <xdr:to xmlns:xdr="http://schemas.openxmlformats.org/drawingml/2006/spreadsheetDrawing">
      <xdr:col>82</xdr:col>
      <xdr:colOff>158750</xdr:colOff>
      <xdr:row>57</xdr:row>
      <xdr:rowOff>38735</xdr:rowOff>
    </xdr:to>
    <xdr:sp macro="" textlink="">
      <xdr:nvSpPr>
        <xdr:cNvPr id="255" name="フローチャート: 判断 254"/>
        <xdr:cNvSpPr/>
      </xdr:nvSpPr>
      <xdr:spPr>
        <a:xfrm>
          <a:off x="16459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143510</xdr:rowOff>
    </xdr:from>
    <xdr:to xmlns:xdr="http://schemas.openxmlformats.org/drawingml/2006/spreadsheetDrawing">
      <xdr:col>78</xdr:col>
      <xdr:colOff>69850</xdr:colOff>
      <xdr:row>62</xdr:row>
      <xdr:rowOff>94615</xdr:rowOff>
    </xdr:to>
    <xdr:cxnSp macro="">
      <xdr:nvCxnSpPr>
        <xdr:cNvPr id="256" name="直線コネクタ 255"/>
        <xdr:cNvCxnSpPr/>
      </xdr:nvCxnSpPr>
      <xdr:spPr>
        <a:xfrm flipV="1">
          <a:off x="14782800" y="10087610"/>
          <a:ext cx="889000" cy="636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52070</xdr:rowOff>
    </xdr:from>
    <xdr:to xmlns:xdr="http://schemas.openxmlformats.org/drawingml/2006/spreadsheetDrawing">
      <xdr:col>78</xdr:col>
      <xdr:colOff>120650</xdr:colOff>
      <xdr:row>57</xdr:row>
      <xdr:rowOff>153035</xdr:rowOff>
    </xdr:to>
    <xdr:sp macro="" textlink="">
      <xdr:nvSpPr>
        <xdr:cNvPr id="257" name="フローチャート: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163195</xdr:rowOff>
    </xdr:from>
    <xdr:ext cx="736600" cy="259080"/>
    <xdr:sp macro="" textlink="">
      <xdr:nvSpPr>
        <xdr:cNvPr id="258" name="テキスト ボックス 257"/>
        <xdr:cNvSpPr txBox="1"/>
      </xdr:nvSpPr>
      <xdr:spPr>
        <a:xfrm>
          <a:off x="15290800" y="959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62</xdr:row>
      <xdr:rowOff>12700</xdr:rowOff>
    </xdr:from>
    <xdr:to xmlns:xdr="http://schemas.openxmlformats.org/drawingml/2006/spreadsheetDrawing">
      <xdr:col>73</xdr:col>
      <xdr:colOff>180975</xdr:colOff>
      <xdr:row>62</xdr:row>
      <xdr:rowOff>94615</xdr:rowOff>
    </xdr:to>
    <xdr:cxnSp macro="">
      <xdr:nvCxnSpPr>
        <xdr:cNvPr id="259" name="直線コネクタ 258"/>
        <xdr:cNvCxnSpPr/>
      </xdr:nvCxnSpPr>
      <xdr:spPr>
        <a:xfrm>
          <a:off x="13893800" y="106426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60</xdr:row>
      <xdr:rowOff>10795</xdr:rowOff>
    </xdr:from>
    <xdr:to xmlns:xdr="http://schemas.openxmlformats.org/drawingml/2006/spreadsheetDrawing">
      <xdr:col>74</xdr:col>
      <xdr:colOff>31750</xdr:colOff>
      <xdr:row>60</xdr:row>
      <xdr:rowOff>112395</xdr:rowOff>
    </xdr:to>
    <xdr:sp macro="" textlink="">
      <xdr:nvSpPr>
        <xdr:cNvPr id="260" name="フローチャート: 判断 259"/>
        <xdr:cNvSpPr/>
      </xdr:nvSpPr>
      <xdr:spPr>
        <a:xfrm>
          <a:off x="14732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122555</xdr:rowOff>
    </xdr:from>
    <xdr:ext cx="762000" cy="251460"/>
    <xdr:sp macro="" textlink="">
      <xdr:nvSpPr>
        <xdr:cNvPr id="261" name="テキスト ボックス 260"/>
        <xdr:cNvSpPr txBox="1"/>
      </xdr:nvSpPr>
      <xdr:spPr>
        <a:xfrm>
          <a:off x="14401800" y="100666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62</xdr:row>
      <xdr:rowOff>12700</xdr:rowOff>
    </xdr:from>
    <xdr:to xmlns:xdr="http://schemas.openxmlformats.org/drawingml/2006/spreadsheetDrawing">
      <xdr:col>69</xdr:col>
      <xdr:colOff>92075</xdr:colOff>
      <xdr:row>62</xdr:row>
      <xdr:rowOff>61595</xdr:rowOff>
    </xdr:to>
    <xdr:cxnSp macro="">
      <xdr:nvCxnSpPr>
        <xdr:cNvPr id="262" name="直線コネクタ 261"/>
        <xdr:cNvCxnSpPr/>
      </xdr:nvCxnSpPr>
      <xdr:spPr>
        <a:xfrm flipV="1">
          <a:off x="13004800" y="10642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166370</xdr:rowOff>
    </xdr:from>
    <xdr:to xmlns:xdr="http://schemas.openxmlformats.org/drawingml/2006/spreadsheetDrawing">
      <xdr:col>69</xdr:col>
      <xdr:colOff>142875</xdr:colOff>
      <xdr:row>60</xdr:row>
      <xdr:rowOff>95885</xdr:rowOff>
    </xdr:to>
    <xdr:sp macro="" textlink="">
      <xdr:nvSpPr>
        <xdr:cNvPr id="263" name="フローチャート: 判断 262"/>
        <xdr:cNvSpPr/>
      </xdr:nvSpPr>
      <xdr:spPr>
        <a:xfrm>
          <a:off x="13843000" y="10281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106045</xdr:rowOff>
    </xdr:from>
    <xdr:ext cx="754380" cy="259080"/>
    <xdr:sp macro="" textlink="">
      <xdr:nvSpPr>
        <xdr:cNvPr id="264" name="テキスト ボックス 263"/>
        <xdr:cNvSpPr txBox="1"/>
      </xdr:nvSpPr>
      <xdr:spPr>
        <a:xfrm>
          <a:off x="13512800" y="100501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59690</xdr:rowOff>
    </xdr:from>
    <xdr:to xmlns:xdr="http://schemas.openxmlformats.org/drawingml/2006/spreadsheetDrawing">
      <xdr:col>65</xdr:col>
      <xdr:colOff>53975</xdr:colOff>
      <xdr:row>60</xdr:row>
      <xdr:rowOff>161290</xdr:rowOff>
    </xdr:to>
    <xdr:sp macro="" textlink="">
      <xdr:nvSpPr>
        <xdr:cNvPr id="265" name="フローチャート: 判断 264"/>
        <xdr:cNvSpPr/>
      </xdr:nvSpPr>
      <xdr:spPr>
        <a:xfrm>
          <a:off x="129540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0</xdr:rowOff>
    </xdr:from>
    <xdr:ext cx="762000" cy="259080"/>
    <xdr:sp macro="" textlink="">
      <xdr:nvSpPr>
        <xdr:cNvPr id="266" name="テキスト ボックス 265"/>
        <xdr:cNvSpPr txBox="1"/>
      </xdr:nvSpPr>
      <xdr:spPr>
        <a:xfrm>
          <a:off x="12623800" y="1011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8" name="テキスト ボックス 267"/>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9" name="テキスト ボックス 268"/>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71" name="テキスト ボックス 270"/>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27305</xdr:rowOff>
    </xdr:from>
    <xdr:to xmlns:xdr="http://schemas.openxmlformats.org/drawingml/2006/spreadsheetDrawing">
      <xdr:col>82</xdr:col>
      <xdr:colOff>158750</xdr:colOff>
      <xdr:row>58</xdr:row>
      <xdr:rowOff>128905</xdr:rowOff>
    </xdr:to>
    <xdr:sp macro="" textlink="">
      <xdr:nvSpPr>
        <xdr:cNvPr id="272" name="楕円 271"/>
        <xdr:cNvSpPr/>
      </xdr:nvSpPr>
      <xdr:spPr>
        <a:xfrm>
          <a:off x="164592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107315</xdr:rowOff>
    </xdr:from>
    <xdr:ext cx="762000" cy="259080"/>
    <xdr:sp macro="" textlink="">
      <xdr:nvSpPr>
        <xdr:cNvPr id="273" name="その他該当値テキスト"/>
        <xdr:cNvSpPr txBox="1"/>
      </xdr:nvSpPr>
      <xdr:spPr>
        <a:xfrm>
          <a:off x="16598900" y="987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92710</xdr:rowOff>
    </xdr:from>
    <xdr:to xmlns:xdr="http://schemas.openxmlformats.org/drawingml/2006/spreadsheetDrawing">
      <xdr:col>78</xdr:col>
      <xdr:colOff>120650</xdr:colOff>
      <xdr:row>59</xdr:row>
      <xdr:rowOff>22860</xdr:rowOff>
    </xdr:to>
    <xdr:sp macro="" textlink="">
      <xdr:nvSpPr>
        <xdr:cNvPr id="274" name="楕円 273"/>
        <xdr:cNvSpPr/>
      </xdr:nvSpPr>
      <xdr:spPr>
        <a:xfrm>
          <a:off x="15621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7620</xdr:rowOff>
    </xdr:from>
    <xdr:ext cx="736600" cy="251460"/>
    <xdr:sp macro="" textlink="">
      <xdr:nvSpPr>
        <xdr:cNvPr id="275" name="テキスト ボックス 274"/>
        <xdr:cNvSpPr txBox="1"/>
      </xdr:nvSpPr>
      <xdr:spPr>
        <a:xfrm>
          <a:off x="15290800" y="101231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62</xdr:row>
      <xdr:rowOff>43815</xdr:rowOff>
    </xdr:from>
    <xdr:to xmlns:xdr="http://schemas.openxmlformats.org/drawingml/2006/spreadsheetDrawing">
      <xdr:col>74</xdr:col>
      <xdr:colOff>31750</xdr:colOff>
      <xdr:row>62</xdr:row>
      <xdr:rowOff>145415</xdr:rowOff>
    </xdr:to>
    <xdr:sp macro="" textlink="">
      <xdr:nvSpPr>
        <xdr:cNvPr id="276" name="楕円 275"/>
        <xdr:cNvSpPr/>
      </xdr:nvSpPr>
      <xdr:spPr>
        <a:xfrm>
          <a:off x="1473200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62</xdr:row>
      <xdr:rowOff>130175</xdr:rowOff>
    </xdr:from>
    <xdr:ext cx="762000" cy="259080"/>
    <xdr:sp macro="" textlink="">
      <xdr:nvSpPr>
        <xdr:cNvPr id="277" name="テキスト ボックス 276"/>
        <xdr:cNvSpPr txBox="1"/>
      </xdr:nvSpPr>
      <xdr:spPr>
        <a:xfrm>
          <a:off x="14401800" y="1076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61</xdr:row>
      <xdr:rowOff>133350</xdr:rowOff>
    </xdr:from>
    <xdr:to xmlns:xdr="http://schemas.openxmlformats.org/drawingml/2006/spreadsheetDrawing">
      <xdr:col>69</xdr:col>
      <xdr:colOff>142875</xdr:colOff>
      <xdr:row>62</xdr:row>
      <xdr:rowOff>63500</xdr:rowOff>
    </xdr:to>
    <xdr:sp macro="" textlink="">
      <xdr:nvSpPr>
        <xdr:cNvPr id="278" name="楕円 277"/>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62</xdr:row>
      <xdr:rowOff>48260</xdr:rowOff>
    </xdr:from>
    <xdr:ext cx="754380" cy="259080"/>
    <xdr:sp macro="" textlink="">
      <xdr:nvSpPr>
        <xdr:cNvPr id="279" name="テキスト ボックス 278"/>
        <xdr:cNvSpPr txBox="1"/>
      </xdr:nvSpPr>
      <xdr:spPr>
        <a:xfrm>
          <a:off x="13512800" y="10678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62</xdr:row>
      <xdr:rowOff>10795</xdr:rowOff>
    </xdr:from>
    <xdr:to xmlns:xdr="http://schemas.openxmlformats.org/drawingml/2006/spreadsheetDrawing">
      <xdr:col>65</xdr:col>
      <xdr:colOff>53975</xdr:colOff>
      <xdr:row>62</xdr:row>
      <xdr:rowOff>112395</xdr:rowOff>
    </xdr:to>
    <xdr:sp macro="" textlink="">
      <xdr:nvSpPr>
        <xdr:cNvPr id="280" name="楕円 279"/>
        <xdr:cNvSpPr/>
      </xdr:nvSpPr>
      <xdr:spPr>
        <a:xfrm>
          <a:off x="12954000" y="106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62</xdr:row>
      <xdr:rowOff>97790</xdr:rowOff>
    </xdr:from>
    <xdr:ext cx="762000" cy="251460"/>
    <xdr:sp macro="" textlink="">
      <xdr:nvSpPr>
        <xdr:cNvPr id="281" name="テキスト ボックス 280"/>
        <xdr:cNvSpPr txBox="1"/>
      </xdr:nvSpPr>
      <xdr:spPr>
        <a:xfrm>
          <a:off x="12623800" y="1072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前年度より0．１ポイント減少し、類似団体平均と比べ1.0ポイント上回っている。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減少の主な要因として、</a:t>
          </a:r>
          <a:r>
            <a:rPr kumimoji="1" lang="ja-JP" altLang="en-US" sz="1200">
              <a:solidFill>
                <a:schemeClr val="tx1"/>
              </a:solidFill>
              <a:latin typeface="ＭＳ Ｐゴシック"/>
              <a:ea typeface="ＭＳ Ｐゴシック"/>
            </a:rPr>
            <a:t>一部事務組合への</a:t>
          </a:r>
          <a:r>
            <a:rPr kumimoji="1" lang="ja-JP" altLang="en-US" sz="1200">
              <a:latin typeface="ＭＳ Ｐゴシック"/>
              <a:ea typeface="ＭＳ Ｐゴシック"/>
            </a:rPr>
            <a:t>補助金等が減少したことが挙げられる。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経常的な</a:t>
          </a:r>
          <a:r>
            <a:rPr kumimoji="1" lang="ja-JP" altLang="en-US" sz="1200">
              <a:latin typeface="ＭＳ Ｐゴシック"/>
              <a:ea typeface="ＭＳ Ｐゴシック"/>
            </a:rPr>
            <a:t>市単独の補助金については、重要性や必要性を担当課において今一度検討し、廃止を含めた休止・縮減等の実施を検討</a:t>
          </a:r>
          <a:r>
            <a:rPr kumimoji="1" lang="ja-JP" altLang="en-US" sz="1300">
              <a:latin typeface="ＭＳ Ｐゴシック"/>
              <a:ea typeface="ＭＳ Ｐゴシック"/>
            </a:rPr>
            <a:t>しなければいけない。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3" name="テキスト ボックス 292"/>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5" name="テキスト ボックス 294"/>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0380" cy="259080"/>
    <xdr:sp macro="" textlink="">
      <xdr:nvSpPr>
        <xdr:cNvPr id="297" name="テキスト ボックス 296"/>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0380" cy="251460"/>
    <xdr:sp macro="" textlink="">
      <xdr:nvSpPr>
        <xdr:cNvPr id="299" name="テキスト ボックス 298"/>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0380" cy="258445"/>
    <xdr:sp macro="" textlink="">
      <xdr:nvSpPr>
        <xdr:cNvPr id="301" name="テキスト ボックス 300"/>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0380" cy="259080"/>
    <xdr:sp macro="" textlink="">
      <xdr:nvSpPr>
        <xdr:cNvPr id="303" name="テキスト ボックス 302"/>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0380" cy="251460"/>
    <xdr:sp macro="" textlink="">
      <xdr:nvSpPr>
        <xdr:cNvPr id="305" name="テキスト ボックス 304"/>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0380" cy="259080"/>
    <xdr:sp macro="" textlink="">
      <xdr:nvSpPr>
        <xdr:cNvPr id="307" name="テキスト ボックス 306"/>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0380" cy="251460"/>
    <xdr:sp macro="" textlink="">
      <xdr:nvSpPr>
        <xdr:cNvPr id="309" name="テキスト ボックス 308"/>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94615</xdr:rowOff>
    </xdr:from>
    <xdr:to xmlns:xdr="http://schemas.openxmlformats.org/drawingml/2006/spreadsheetDrawing">
      <xdr:col>82</xdr:col>
      <xdr:colOff>107950</xdr:colOff>
      <xdr:row>40</xdr:row>
      <xdr:rowOff>143510</xdr:rowOff>
    </xdr:to>
    <xdr:cxnSp macro="">
      <xdr:nvCxnSpPr>
        <xdr:cNvPr id="311" name="直線コネクタ 310"/>
        <xdr:cNvCxnSpPr/>
      </xdr:nvCxnSpPr>
      <xdr:spPr>
        <a:xfrm flipV="1">
          <a:off x="16510000" y="55810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115570</xdr:rowOff>
    </xdr:from>
    <xdr:ext cx="762000" cy="259080"/>
    <xdr:sp macro="" textlink="">
      <xdr:nvSpPr>
        <xdr:cNvPr id="312" name="補助費等最小値テキスト"/>
        <xdr:cNvSpPr txBox="1"/>
      </xdr:nvSpPr>
      <xdr:spPr>
        <a:xfrm>
          <a:off x="16598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143510</xdr:rowOff>
    </xdr:from>
    <xdr:to xmlns:xdr="http://schemas.openxmlformats.org/drawingml/2006/spreadsheetDrawing">
      <xdr:col>82</xdr:col>
      <xdr:colOff>196850</xdr:colOff>
      <xdr:row>40</xdr:row>
      <xdr:rowOff>143510</xdr:rowOff>
    </xdr:to>
    <xdr:cxnSp macro="">
      <xdr:nvCxnSpPr>
        <xdr:cNvPr id="313" name="直線コネクタ 312"/>
        <xdr:cNvCxnSpPr/>
      </xdr:nvCxnSpPr>
      <xdr:spPr>
        <a:xfrm>
          <a:off x="16421100" y="700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9525</xdr:rowOff>
    </xdr:from>
    <xdr:ext cx="762000" cy="251460"/>
    <xdr:sp macro="" textlink="">
      <xdr:nvSpPr>
        <xdr:cNvPr id="314" name="補助費等最大値テキスト"/>
        <xdr:cNvSpPr txBox="1"/>
      </xdr:nvSpPr>
      <xdr:spPr>
        <a:xfrm>
          <a:off x="16598900" y="53244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94615</xdr:rowOff>
    </xdr:from>
    <xdr:to xmlns:xdr="http://schemas.openxmlformats.org/drawingml/2006/spreadsheetDrawing">
      <xdr:col>82</xdr:col>
      <xdr:colOff>196850</xdr:colOff>
      <xdr:row>32</xdr:row>
      <xdr:rowOff>94615</xdr:rowOff>
    </xdr:to>
    <xdr:cxnSp macro="">
      <xdr:nvCxnSpPr>
        <xdr:cNvPr id="315" name="直線コネクタ 314"/>
        <xdr:cNvCxnSpPr/>
      </xdr:nvCxnSpPr>
      <xdr:spPr>
        <a:xfrm>
          <a:off x="164211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29210</xdr:rowOff>
    </xdr:from>
    <xdr:to xmlns:xdr="http://schemas.openxmlformats.org/drawingml/2006/spreadsheetDrawing">
      <xdr:col>82</xdr:col>
      <xdr:colOff>107950</xdr:colOff>
      <xdr:row>38</xdr:row>
      <xdr:rowOff>45085</xdr:rowOff>
    </xdr:to>
    <xdr:cxnSp macro="">
      <xdr:nvCxnSpPr>
        <xdr:cNvPr id="316" name="直線コネクタ 315"/>
        <xdr:cNvCxnSpPr/>
      </xdr:nvCxnSpPr>
      <xdr:spPr>
        <a:xfrm flipV="1">
          <a:off x="15671800" y="65443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3175</xdr:rowOff>
    </xdr:from>
    <xdr:ext cx="762000" cy="259080"/>
    <xdr:sp macro="" textlink="">
      <xdr:nvSpPr>
        <xdr:cNvPr id="317" name="補助費等平均値テキスト"/>
        <xdr:cNvSpPr txBox="1"/>
      </xdr:nvSpPr>
      <xdr:spPr>
        <a:xfrm>
          <a:off x="16598900" y="6175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158115</xdr:rowOff>
    </xdr:from>
    <xdr:to xmlns:xdr="http://schemas.openxmlformats.org/drawingml/2006/spreadsheetDrawing">
      <xdr:col>82</xdr:col>
      <xdr:colOff>158750</xdr:colOff>
      <xdr:row>37</xdr:row>
      <xdr:rowOff>88265</xdr:rowOff>
    </xdr:to>
    <xdr:sp macro="" textlink="">
      <xdr:nvSpPr>
        <xdr:cNvPr id="318" name="フローチャート: 判断 317"/>
        <xdr:cNvSpPr/>
      </xdr:nvSpPr>
      <xdr:spPr>
        <a:xfrm>
          <a:off x="164592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86360</xdr:rowOff>
    </xdr:from>
    <xdr:to xmlns:xdr="http://schemas.openxmlformats.org/drawingml/2006/spreadsheetDrawing">
      <xdr:col>78</xdr:col>
      <xdr:colOff>69850</xdr:colOff>
      <xdr:row>38</xdr:row>
      <xdr:rowOff>45085</xdr:rowOff>
    </xdr:to>
    <xdr:cxnSp macro="">
      <xdr:nvCxnSpPr>
        <xdr:cNvPr id="319" name="直線コネクタ 318"/>
        <xdr:cNvCxnSpPr/>
      </xdr:nvCxnSpPr>
      <xdr:spPr>
        <a:xfrm>
          <a:off x="14782800" y="6087110"/>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38</xdr:row>
      <xdr:rowOff>141605</xdr:rowOff>
    </xdr:from>
    <xdr:to xmlns:xdr="http://schemas.openxmlformats.org/drawingml/2006/spreadsheetDrawing">
      <xdr:col>78</xdr:col>
      <xdr:colOff>120650</xdr:colOff>
      <xdr:row>39</xdr:row>
      <xdr:rowOff>71755</xdr:rowOff>
    </xdr:to>
    <xdr:sp macro="" textlink="">
      <xdr:nvSpPr>
        <xdr:cNvPr id="320" name="フローチャート: 判断 319"/>
        <xdr:cNvSpPr/>
      </xdr:nvSpPr>
      <xdr:spPr>
        <a:xfrm>
          <a:off x="1562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56515</xdr:rowOff>
    </xdr:from>
    <xdr:ext cx="736600" cy="258445"/>
    <xdr:sp macro="" textlink="">
      <xdr:nvSpPr>
        <xdr:cNvPr id="321" name="テキスト ボックス 320"/>
        <xdr:cNvSpPr txBox="1"/>
      </xdr:nvSpPr>
      <xdr:spPr>
        <a:xfrm>
          <a:off x="15290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86360</xdr:rowOff>
    </xdr:from>
    <xdr:to xmlns:xdr="http://schemas.openxmlformats.org/drawingml/2006/spreadsheetDrawing">
      <xdr:col>73</xdr:col>
      <xdr:colOff>180975</xdr:colOff>
      <xdr:row>35</xdr:row>
      <xdr:rowOff>86360</xdr:rowOff>
    </xdr:to>
    <xdr:cxnSp macro="">
      <xdr:nvCxnSpPr>
        <xdr:cNvPr id="322" name="直線コネクタ 321"/>
        <xdr:cNvCxnSpPr/>
      </xdr:nvCxnSpPr>
      <xdr:spPr>
        <a:xfrm>
          <a:off x="13893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92710</xdr:rowOff>
    </xdr:from>
    <xdr:to xmlns:xdr="http://schemas.openxmlformats.org/drawingml/2006/spreadsheetDrawing">
      <xdr:col>74</xdr:col>
      <xdr:colOff>31750</xdr:colOff>
      <xdr:row>37</xdr:row>
      <xdr:rowOff>22860</xdr:rowOff>
    </xdr:to>
    <xdr:sp macro="" textlink="">
      <xdr:nvSpPr>
        <xdr:cNvPr id="323" name="フローチャート: 判断 322"/>
        <xdr:cNvSpPr/>
      </xdr:nvSpPr>
      <xdr:spPr>
        <a:xfrm>
          <a:off x="14732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7620</xdr:rowOff>
    </xdr:from>
    <xdr:ext cx="762000" cy="251460"/>
    <xdr:sp macro="" textlink="">
      <xdr:nvSpPr>
        <xdr:cNvPr id="324" name="テキスト ボックス 323"/>
        <xdr:cNvSpPr txBox="1"/>
      </xdr:nvSpPr>
      <xdr:spPr>
        <a:xfrm>
          <a:off x="14401800" y="6351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37465</xdr:rowOff>
    </xdr:from>
    <xdr:to xmlns:xdr="http://schemas.openxmlformats.org/drawingml/2006/spreadsheetDrawing">
      <xdr:col>69</xdr:col>
      <xdr:colOff>92075</xdr:colOff>
      <xdr:row>35</xdr:row>
      <xdr:rowOff>86360</xdr:rowOff>
    </xdr:to>
    <xdr:cxnSp macro="">
      <xdr:nvCxnSpPr>
        <xdr:cNvPr id="325" name="直線コネクタ 324"/>
        <xdr:cNvCxnSpPr/>
      </xdr:nvCxnSpPr>
      <xdr:spPr>
        <a:xfrm>
          <a:off x="13004800" y="60382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27305</xdr:rowOff>
    </xdr:from>
    <xdr:to xmlns:xdr="http://schemas.openxmlformats.org/drawingml/2006/spreadsheetDrawing">
      <xdr:col>69</xdr:col>
      <xdr:colOff>142875</xdr:colOff>
      <xdr:row>36</xdr:row>
      <xdr:rowOff>128905</xdr:rowOff>
    </xdr:to>
    <xdr:sp macro="" textlink="">
      <xdr:nvSpPr>
        <xdr:cNvPr id="326" name="フローチャート: 判断 325"/>
        <xdr:cNvSpPr/>
      </xdr:nvSpPr>
      <xdr:spPr>
        <a:xfrm>
          <a:off x="13843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113665</xdr:rowOff>
    </xdr:from>
    <xdr:ext cx="754380" cy="258445"/>
    <xdr:sp macro="" textlink="">
      <xdr:nvSpPr>
        <xdr:cNvPr id="327" name="テキスト ボックス 326"/>
        <xdr:cNvSpPr txBox="1"/>
      </xdr:nvSpPr>
      <xdr:spPr>
        <a:xfrm>
          <a:off x="13512800" y="628586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133350</xdr:rowOff>
    </xdr:from>
    <xdr:to xmlns:xdr="http://schemas.openxmlformats.org/drawingml/2006/spreadsheetDrawing">
      <xdr:col>65</xdr:col>
      <xdr:colOff>53975</xdr:colOff>
      <xdr:row>36</xdr:row>
      <xdr:rowOff>63500</xdr:rowOff>
    </xdr:to>
    <xdr:sp macro="" textlink="">
      <xdr:nvSpPr>
        <xdr:cNvPr id="328" name="フローチャート: 判断 327"/>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48260</xdr:rowOff>
    </xdr:from>
    <xdr:ext cx="762000" cy="259080"/>
    <xdr:sp macro="" textlink="">
      <xdr:nvSpPr>
        <xdr:cNvPr id="329" name="テキスト ボックス 328"/>
        <xdr:cNvSpPr txBox="1"/>
      </xdr:nvSpPr>
      <xdr:spPr>
        <a:xfrm>
          <a:off x="12623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31" name="テキスト ボックス 330"/>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32" name="テキスト ボックス 331"/>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34" name="テキスト ボックス 333"/>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149860</xdr:rowOff>
    </xdr:from>
    <xdr:to xmlns:xdr="http://schemas.openxmlformats.org/drawingml/2006/spreadsheetDrawing">
      <xdr:col>82</xdr:col>
      <xdr:colOff>158750</xdr:colOff>
      <xdr:row>38</xdr:row>
      <xdr:rowOff>80010</xdr:rowOff>
    </xdr:to>
    <xdr:sp macro="" textlink="">
      <xdr:nvSpPr>
        <xdr:cNvPr id="335" name="楕円 334"/>
        <xdr:cNvSpPr/>
      </xdr:nvSpPr>
      <xdr:spPr>
        <a:xfrm>
          <a:off x="164592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121920</xdr:rowOff>
    </xdr:from>
    <xdr:ext cx="762000" cy="251460"/>
    <xdr:sp macro="" textlink="">
      <xdr:nvSpPr>
        <xdr:cNvPr id="336" name="補助費等該当値テキスト"/>
        <xdr:cNvSpPr txBox="1"/>
      </xdr:nvSpPr>
      <xdr:spPr>
        <a:xfrm>
          <a:off x="16598900" y="6465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166370</xdr:rowOff>
    </xdr:from>
    <xdr:to xmlns:xdr="http://schemas.openxmlformats.org/drawingml/2006/spreadsheetDrawing">
      <xdr:col>78</xdr:col>
      <xdr:colOff>120650</xdr:colOff>
      <xdr:row>38</xdr:row>
      <xdr:rowOff>95885</xdr:rowOff>
    </xdr:to>
    <xdr:sp macro="" textlink="">
      <xdr:nvSpPr>
        <xdr:cNvPr id="337" name="楕円 336"/>
        <xdr:cNvSpPr/>
      </xdr:nvSpPr>
      <xdr:spPr>
        <a:xfrm>
          <a:off x="156210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106045</xdr:rowOff>
    </xdr:from>
    <xdr:ext cx="736600" cy="259080"/>
    <xdr:sp macro="" textlink="">
      <xdr:nvSpPr>
        <xdr:cNvPr id="338" name="テキスト ボックス 337"/>
        <xdr:cNvSpPr txBox="1"/>
      </xdr:nvSpPr>
      <xdr:spPr>
        <a:xfrm>
          <a:off x="15290800" y="6278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35560</xdr:rowOff>
    </xdr:from>
    <xdr:to xmlns:xdr="http://schemas.openxmlformats.org/drawingml/2006/spreadsheetDrawing">
      <xdr:col>74</xdr:col>
      <xdr:colOff>31750</xdr:colOff>
      <xdr:row>35</xdr:row>
      <xdr:rowOff>137160</xdr:rowOff>
    </xdr:to>
    <xdr:sp macro="" textlink="">
      <xdr:nvSpPr>
        <xdr:cNvPr id="339" name="楕円 338"/>
        <xdr:cNvSpPr/>
      </xdr:nvSpPr>
      <xdr:spPr>
        <a:xfrm>
          <a:off x="14732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147320</xdr:rowOff>
    </xdr:from>
    <xdr:ext cx="762000" cy="259080"/>
    <xdr:sp macro="" textlink="">
      <xdr:nvSpPr>
        <xdr:cNvPr id="340" name="テキスト ボックス 339"/>
        <xdr:cNvSpPr txBox="1"/>
      </xdr:nvSpPr>
      <xdr:spPr>
        <a:xfrm>
          <a:off x="14401800" y="580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35560</xdr:rowOff>
    </xdr:from>
    <xdr:to xmlns:xdr="http://schemas.openxmlformats.org/drawingml/2006/spreadsheetDrawing">
      <xdr:col>69</xdr:col>
      <xdr:colOff>142875</xdr:colOff>
      <xdr:row>35</xdr:row>
      <xdr:rowOff>137160</xdr:rowOff>
    </xdr:to>
    <xdr:sp macro="" textlink="">
      <xdr:nvSpPr>
        <xdr:cNvPr id="341" name="楕円 340"/>
        <xdr:cNvSpPr/>
      </xdr:nvSpPr>
      <xdr:spPr>
        <a:xfrm>
          <a:off x="13843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147320</xdr:rowOff>
    </xdr:from>
    <xdr:ext cx="754380" cy="259080"/>
    <xdr:sp macro="" textlink="">
      <xdr:nvSpPr>
        <xdr:cNvPr id="342" name="テキスト ボックス 341"/>
        <xdr:cNvSpPr txBox="1"/>
      </xdr:nvSpPr>
      <xdr:spPr>
        <a:xfrm>
          <a:off x="13512800" y="5805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158115</xdr:rowOff>
    </xdr:from>
    <xdr:to xmlns:xdr="http://schemas.openxmlformats.org/drawingml/2006/spreadsheetDrawing">
      <xdr:col>65</xdr:col>
      <xdr:colOff>53975</xdr:colOff>
      <xdr:row>35</xdr:row>
      <xdr:rowOff>88265</xdr:rowOff>
    </xdr:to>
    <xdr:sp macro="" textlink="">
      <xdr:nvSpPr>
        <xdr:cNvPr id="343" name="楕円 342"/>
        <xdr:cNvSpPr/>
      </xdr:nvSpPr>
      <xdr:spPr>
        <a:xfrm>
          <a:off x="129540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98425</xdr:rowOff>
    </xdr:from>
    <xdr:ext cx="762000" cy="251460"/>
    <xdr:sp macro="" textlink="">
      <xdr:nvSpPr>
        <xdr:cNvPr id="344" name="テキスト ボックス 343"/>
        <xdr:cNvSpPr txBox="1"/>
      </xdr:nvSpPr>
      <xdr:spPr>
        <a:xfrm>
          <a:off x="12623800" y="57562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前年度から0.9</a:t>
          </a:r>
          <a:r>
            <a:rPr kumimoji="1" lang="ja-JP" altLang="en-US" sz="1300">
              <a:latin typeface="ＭＳ Ｐゴシック"/>
              <a:ea typeface="ＭＳ Ｐゴシック"/>
            </a:rPr>
            <a:t>ポイント減少し、19.7</a:t>
          </a:r>
          <a:r>
            <a:rPr kumimoji="1" lang="ja-JP" altLang="en-US" sz="1300">
              <a:latin typeface="ＭＳ Ｐゴシック"/>
              <a:ea typeface="ＭＳ Ｐゴシック"/>
            </a:rPr>
            <a:t>％となったが、依然として類似団体内で最下位である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高止まりが続く中で、</a:t>
          </a:r>
          <a:r>
            <a:rPr kumimoji="1" lang="ja-JP" altLang="en-US" sz="1300">
              <a:latin typeface="ＭＳ Ｐゴシック"/>
              <a:ea typeface="ＭＳ Ｐゴシック"/>
            </a:rPr>
            <a:t>中長期的な公債費の見込みとして令和</a:t>
          </a:r>
          <a:r>
            <a:rPr kumimoji="1" lang="en-US" altLang="ja-JP" sz="1300">
              <a:latin typeface="ＭＳ Ｐゴシック"/>
              <a:ea typeface="ＭＳ Ｐゴシック"/>
            </a:rPr>
            <a:t>4</a:t>
          </a:r>
          <a:r>
            <a:rPr kumimoji="1" lang="ja-JP" altLang="en-US" sz="1300">
              <a:latin typeface="ＭＳ Ｐゴシック"/>
              <a:ea typeface="ＭＳ Ｐゴシック"/>
            </a:rPr>
            <a:t>年度までは、増加傾向が続くと考えられており、</a:t>
          </a:r>
          <a:r>
            <a:rPr kumimoji="1" lang="ja-JP" altLang="en-US" sz="1300">
              <a:latin typeface="ＭＳ Ｐゴシック"/>
              <a:ea typeface="ＭＳ Ｐゴシック"/>
            </a:rPr>
            <a:t>豊浜小学校等複数の教育関係施設の更新があることから、同様の傾向が続く見込みである。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廃止、延期を含めた普通建設事業の見直しを行い、公債費を抑制していく必要がある。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56" name="テキスト ボックス 355"/>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8" name="テキスト ボックス 357"/>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9" name="直線コネクタ 358"/>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0380" cy="259080"/>
    <xdr:sp macro="" textlink="">
      <xdr:nvSpPr>
        <xdr:cNvPr id="360" name="テキスト ボックス 359"/>
        <xdr:cNvSpPr txBox="1"/>
      </xdr:nvSpPr>
      <xdr:spPr>
        <a:xfrm>
          <a:off x="254000" y="13945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61" name="直線コネクタ 360"/>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0380" cy="251460"/>
    <xdr:sp macro="" textlink="">
      <xdr:nvSpPr>
        <xdr:cNvPr id="362" name="テキスト ボックス 361"/>
        <xdr:cNvSpPr txBox="1"/>
      </xdr:nvSpPr>
      <xdr:spPr>
        <a:xfrm>
          <a:off x="254000" y="13619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3" name="直線コネクタ 362"/>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0380" cy="258445"/>
    <xdr:sp macro="" textlink="">
      <xdr:nvSpPr>
        <xdr:cNvPr id="364" name="テキスト ボックス 363"/>
        <xdr:cNvSpPr txBox="1"/>
      </xdr:nvSpPr>
      <xdr:spPr>
        <a:xfrm>
          <a:off x="254000" y="13292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5" name="直線コネクタ 364"/>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0380" cy="259080"/>
    <xdr:sp macro="" textlink="">
      <xdr:nvSpPr>
        <xdr:cNvPr id="366" name="テキスト ボックス 365"/>
        <xdr:cNvSpPr txBox="1"/>
      </xdr:nvSpPr>
      <xdr:spPr>
        <a:xfrm>
          <a:off x="254000" y="12966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7" name="直線コネクタ 366"/>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0380" cy="251460"/>
    <xdr:sp macro="" textlink="">
      <xdr:nvSpPr>
        <xdr:cNvPr id="368" name="テキスト ボックス 367"/>
        <xdr:cNvSpPr txBox="1"/>
      </xdr:nvSpPr>
      <xdr:spPr>
        <a:xfrm>
          <a:off x="254000" y="12639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9" name="直線コネクタ 368"/>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0380" cy="259080"/>
    <xdr:sp macro="" textlink="">
      <xdr:nvSpPr>
        <xdr:cNvPr id="370" name="テキスト ボックス 369"/>
        <xdr:cNvSpPr txBox="1"/>
      </xdr:nvSpPr>
      <xdr:spPr>
        <a:xfrm>
          <a:off x="254000" y="12312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71" name="直線コネクタ 37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0380" cy="251460"/>
    <xdr:sp macro="" textlink="">
      <xdr:nvSpPr>
        <xdr:cNvPr id="372" name="テキスト ボックス 371"/>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78105</xdr:rowOff>
    </xdr:from>
    <xdr:to xmlns:xdr="http://schemas.openxmlformats.org/drawingml/2006/spreadsheetDrawing">
      <xdr:col>24</xdr:col>
      <xdr:colOff>25400</xdr:colOff>
      <xdr:row>79</xdr:row>
      <xdr:rowOff>167640</xdr:rowOff>
    </xdr:to>
    <xdr:cxnSp macro="">
      <xdr:nvCxnSpPr>
        <xdr:cNvPr id="374" name="直線コネクタ 373"/>
        <xdr:cNvCxnSpPr/>
      </xdr:nvCxnSpPr>
      <xdr:spPr>
        <a:xfrm flipV="1">
          <a:off x="4826000" y="1242250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139700</xdr:rowOff>
    </xdr:from>
    <xdr:ext cx="762000" cy="259080"/>
    <xdr:sp macro="" textlink="">
      <xdr:nvSpPr>
        <xdr:cNvPr id="375" name="公債費最小値テキスト"/>
        <xdr:cNvSpPr txBox="1"/>
      </xdr:nvSpPr>
      <xdr:spPr>
        <a:xfrm>
          <a:off x="49149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167640</xdr:rowOff>
    </xdr:from>
    <xdr:to xmlns:xdr="http://schemas.openxmlformats.org/drawingml/2006/spreadsheetDrawing">
      <xdr:col>24</xdr:col>
      <xdr:colOff>114300</xdr:colOff>
      <xdr:row>79</xdr:row>
      <xdr:rowOff>167640</xdr:rowOff>
    </xdr:to>
    <xdr:cxnSp macro="">
      <xdr:nvCxnSpPr>
        <xdr:cNvPr id="376" name="直線コネクタ 375"/>
        <xdr:cNvCxnSpPr/>
      </xdr:nvCxnSpPr>
      <xdr:spPr>
        <a:xfrm>
          <a:off x="4737100" y="1371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164465</xdr:rowOff>
    </xdr:from>
    <xdr:ext cx="762000" cy="259080"/>
    <xdr:sp macro="" textlink="">
      <xdr:nvSpPr>
        <xdr:cNvPr id="377" name="公債費最大値テキスト"/>
        <xdr:cNvSpPr txBox="1"/>
      </xdr:nvSpPr>
      <xdr:spPr>
        <a:xfrm>
          <a:off x="4914900" y="1216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78105</xdr:rowOff>
    </xdr:from>
    <xdr:to xmlns:xdr="http://schemas.openxmlformats.org/drawingml/2006/spreadsheetDrawing">
      <xdr:col>24</xdr:col>
      <xdr:colOff>114300</xdr:colOff>
      <xdr:row>72</xdr:row>
      <xdr:rowOff>78105</xdr:rowOff>
    </xdr:to>
    <xdr:cxnSp macro="">
      <xdr:nvCxnSpPr>
        <xdr:cNvPr id="378" name="直線コネクタ 377"/>
        <xdr:cNvCxnSpPr/>
      </xdr:nvCxnSpPr>
      <xdr:spPr>
        <a:xfrm>
          <a:off x="4737100" y="1242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167640</xdr:rowOff>
    </xdr:from>
    <xdr:to xmlns:xdr="http://schemas.openxmlformats.org/drawingml/2006/spreadsheetDrawing">
      <xdr:col>24</xdr:col>
      <xdr:colOff>25400</xdr:colOff>
      <xdr:row>80</xdr:row>
      <xdr:rowOff>143510</xdr:rowOff>
    </xdr:to>
    <xdr:cxnSp macro="">
      <xdr:nvCxnSpPr>
        <xdr:cNvPr id="379" name="直線コネクタ 378"/>
        <xdr:cNvCxnSpPr/>
      </xdr:nvCxnSpPr>
      <xdr:spPr>
        <a:xfrm flipV="1">
          <a:off x="3987800" y="1371219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125095</xdr:rowOff>
    </xdr:from>
    <xdr:ext cx="762000" cy="258445"/>
    <xdr:sp macro="" textlink="">
      <xdr:nvSpPr>
        <xdr:cNvPr id="380" name="公債費平均値テキスト"/>
        <xdr:cNvSpPr txBox="1"/>
      </xdr:nvSpPr>
      <xdr:spPr>
        <a:xfrm>
          <a:off x="4914900" y="12983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109220</xdr:rowOff>
    </xdr:from>
    <xdr:to xmlns:xdr="http://schemas.openxmlformats.org/drawingml/2006/spreadsheetDrawing">
      <xdr:col>24</xdr:col>
      <xdr:colOff>76200</xdr:colOff>
      <xdr:row>77</xdr:row>
      <xdr:rowOff>38735</xdr:rowOff>
    </xdr:to>
    <xdr:sp macro="" textlink="">
      <xdr:nvSpPr>
        <xdr:cNvPr id="381" name="フローチャート: 判断 380"/>
        <xdr:cNvSpPr/>
      </xdr:nvSpPr>
      <xdr:spPr>
        <a:xfrm>
          <a:off x="47752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143510</xdr:rowOff>
    </xdr:from>
    <xdr:to xmlns:xdr="http://schemas.openxmlformats.org/drawingml/2006/spreadsheetDrawing">
      <xdr:col>19</xdr:col>
      <xdr:colOff>187325</xdr:colOff>
      <xdr:row>81</xdr:row>
      <xdr:rowOff>4445</xdr:rowOff>
    </xdr:to>
    <xdr:cxnSp macro="">
      <xdr:nvCxnSpPr>
        <xdr:cNvPr id="382" name="直線コネクタ 381"/>
        <xdr:cNvCxnSpPr/>
      </xdr:nvCxnSpPr>
      <xdr:spPr>
        <a:xfrm flipV="1">
          <a:off x="3098800" y="13859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116840</xdr:rowOff>
    </xdr:from>
    <xdr:to xmlns:xdr="http://schemas.openxmlformats.org/drawingml/2006/spreadsheetDrawing">
      <xdr:col>20</xdr:col>
      <xdr:colOff>38100</xdr:colOff>
      <xdr:row>76</xdr:row>
      <xdr:rowOff>46990</xdr:rowOff>
    </xdr:to>
    <xdr:sp macro="" textlink="">
      <xdr:nvSpPr>
        <xdr:cNvPr id="383" name="フローチャート: 判断 382"/>
        <xdr:cNvSpPr/>
      </xdr:nvSpPr>
      <xdr:spPr>
        <a:xfrm>
          <a:off x="39370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57150</xdr:rowOff>
    </xdr:from>
    <xdr:ext cx="728980" cy="259080"/>
    <xdr:sp macro="" textlink="">
      <xdr:nvSpPr>
        <xdr:cNvPr id="384" name="テキスト ボックス 383"/>
        <xdr:cNvSpPr txBox="1"/>
      </xdr:nvSpPr>
      <xdr:spPr>
        <a:xfrm>
          <a:off x="3606800" y="127444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151765</xdr:rowOff>
    </xdr:from>
    <xdr:to xmlns:xdr="http://schemas.openxmlformats.org/drawingml/2006/spreadsheetDrawing">
      <xdr:col>15</xdr:col>
      <xdr:colOff>98425</xdr:colOff>
      <xdr:row>81</xdr:row>
      <xdr:rowOff>4445</xdr:rowOff>
    </xdr:to>
    <xdr:cxnSp macro="">
      <xdr:nvCxnSpPr>
        <xdr:cNvPr id="385" name="直線コネクタ 384"/>
        <xdr:cNvCxnSpPr/>
      </xdr:nvCxnSpPr>
      <xdr:spPr>
        <a:xfrm>
          <a:off x="2209800" y="1369631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100965</xdr:rowOff>
    </xdr:from>
    <xdr:to xmlns:xdr="http://schemas.openxmlformats.org/drawingml/2006/spreadsheetDrawing">
      <xdr:col>15</xdr:col>
      <xdr:colOff>149225</xdr:colOff>
      <xdr:row>76</xdr:row>
      <xdr:rowOff>31115</xdr:rowOff>
    </xdr:to>
    <xdr:sp macro="" textlink="">
      <xdr:nvSpPr>
        <xdr:cNvPr id="386" name="フローチャート: 判断 385"/>
        <xdr:cNvSpPr/>
      </xdr:nvSpPr>
      <xdr:spPr>
        <a:xfrm>
          <a:off x="3048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41275</xdr:rowOff>
    </xdr:from>
    <xdr:ext cx="762000" cy="251460"/>
    <xdr:sp macro="" textlink="">
      <xdr:nvSpPr>
        <xdr:cNvPr id="387" name="テキスト ボックス 386"/>
        <xdr:cNvSpPr txBox="1"/>
      </xdr:nvSpPr>
      <xdr:spPr>
        <a:xfrm>
          <a:off x="2717800" y="127285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159385</xdr:rowOff>
    </xdr:from>
    <xdr:to xmlns:xdr="http://schemas.openxmlformats.org/drawingml/2006/spreadsheetDrawing">
      <xdr:col>11</xdr:col>
      <xdr:colOff>9525</xdr:colOff>
      <xdr:row>79</xdr:row>
      <xdr:rowOff>151765</xdr:rowOff>
    </xdr:to>
    <xdr:cxnSp macro="">
      <xdr:nvCxnSpPr>
        <xdr:cNvPr id="388" name="直線コネクタ 387"/>
        <xdr:cNvCxnSpPr/>
      </xdr:nvCxnSpPr>
      <xdr:spPr>
        <a:xfrm>
          <a:off x="1320800" y="1353248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35560</xdr:rowOff>
    </xdr:from>
    <xdr:to xmlns:xdr="http://schemas.openxmlformats.org/drawingml/2006/spreadsheetDrawing">
      <xdr:col>11</xdr:col>
      <xdr:colOff>60325</xdr:colOff>
      <xdr:row>75</xdr:row>
      <xdr:rowOff>137160</xdr:rowOff>
    </xdr:to>
    <xdr:sp macro="" textlink="">
      <xdr:nvSpPr>
        <xdr:cNvPr id="389" name="フローチャート: 判断 388"/>
        <xdr:cNvSpPr/>
      </xdr:nvSpPr>
      <xdr:spPr>
        <a:xfrm>
          <a:off x="21590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147320</xdr:rowOff>
    </xdr:from>
    <xdr:ext cx="754380" cy="259080"/>
    <xdr:sp macro="" textlink="">
      <xdr:nvSpPr>
        <xdr:cNvPr id="390" name="テキスト ボックス 389"/>
        <xdr:cNvSpPr txBox="1"/>
      </xdr:nvSpPr>
      <xdr:spPr>
        <a:xfrm>
          <a:off x="1828800" y="12663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67945</xdr:rowOff>
    </xdr:from>
    <xdr:to xmlns:xdr="http://schemas.openxmlformats.org/drawingml/2006/spreadsheetDrawing">
      <xdr:col>6</xdr:col>
      <xdr:colOff>171450</xdr:colOff>
      <xdr:row>75</xdr:row>
      <xdr:rowOff>169545</xdr:rowOff>
    </xdr:to>
    <xdr:sp macro="" textlink="">
      <xdr:nvSpPr>
        <xdr:cNvPr id="391" name="フローチャート: 判断 390"/>
        <xdr:cNvSpPr/>
      </xdr:nvSpPr>
      <xdr:spPr>
        <a:xfrm>
          <a:off x="12700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8255</xdr:rowOff>
    </xdr:from>
    <xdr:ext cx="754380" cy="251460"/>
    <xdr:sp macro="" textlink="">
      <xdr:nvSpPr>
        <xdr:cNvPr id="392" name="テキスト ボックス 391"/>
        <xdr:cNvSpPr txBox="1"/>
      </xdr:nvSpPr>
      <xdr:spPr>
        <a:xfrm>
          <a:off x="939800" y="126955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3" name="テキスト ボックス 39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4" name="テキスト ボックス 39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95" name="テキスト ボックス 394"/>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6" name="テキスト ボックス 39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7" name="テキスト ボックス 39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116840</xdr:rowOff>
    </xdr:from>
    <xdr:to xmlns:xdr="http://schemas.openxmlformats.org/drawingml/2006/spreadsheetDrawing">
      <xdr:col>24</xdr:col>
      <xdr:colOff>76200</xdr:colOff>
      <xdr:row>80</xdr:row>
      <xdr:rowOff>46990</xdr:rowOff>
    </xdr:to>
    <xdr:sp macro="" textlink="">
      <xdr:nvSpPr>
        <xdr:cNvPr id="398" name="楕円 397"/>
        <xdr:cNvSpPr/>
      </xdr:nvSpPr>
      <xdr:spPr>
        <a:xfrm>
          <a:off x="4775200" y="136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25400</xdr:rowOff>
    </xdr:from>
    <xdr:ext cx="762000" cy="259080"/>
    <xdr:sp macro="" textlink="">
      <xdr:nvSpPr>
        <xdr:cNvPr id="399" name="公債費該当値テキスト"/>
        <xdr:cNvSpPr txBox="1"/>
      </xdr:nvSpPr>
      <xdr:spPr>
        <a:xfrm>
          <a:off x="4914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92710</xdr:rowOff>
    </xdr:from>
    <xdr:to xmlns:xdr="http://schemas.openxmlformats.org/drawingml/2006/spreadsheetDrawing">
      <xdr:col>20</xdr:col>
      <xdr:colOff>38100</xdr:colOff>
      <xdr:row>81</xdr:row>
      <xdr:rowOff>22860</xdr:rowOff>
    </xdr:to>
    <xdr:sp macro="" textlink="">
      <xdr:nvSpPr>
        <xdr:cNvPr id="400" name="楕円 399"/>
        <xdr:cNvSpPr/>
      </xdr:nvSpPr>
      <xdr:spPr>
        <a:xfrm>
          <a:off x="393700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7620</xdr:rowOff>
    </xdr:from>
    <xdr:ext cx="728980" cy="251460"/>
    <xdr:sp macro="" textlink="">
      <xdr:nvSpPr>
        <xdr:cNvPr id="401" name="テキスト ボックス 400"/>
        <xdr:cNvSpPr txBox="1"/>
      </xdr:nvSpPr>
      <xdr:spPr>
        <a:xfrm>
          <a:off x="3606800" y="1389507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125095</xdr:rowOff>
    </xdr:from>
    <xdr:to xmlns:xdr="http://schemas.openxmlformats.org/drawingml/2006/spreadsheetDrawing">
      <xdr:col>15</xdr:col>
      <xdr:colOff>149225</xdr:colOff>
      <xdr:row>81</xdr:row>
      <xdr:rowOff>55245</xdr:rowOff>
    </xdr:to>
    <xdr:sp macro="" textlink="">
      <xdr:nvSpPr>
        <xdr:cNvPr id="402" name="楕円 401"/>
        <xdr:cNvSpPr/>
      </xdr:nvSpPr>
      <xdr:spPr>
        <a:xfrm>
          <a:off x="3048000" y="138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40640</xdr:rowOff>
    </xdr:from>
    <xdr:ext cx="762000" cy="251460"/>
    <xdr:sp macro="" textlink="">
      <xdr:nvSpPr>
        <xdr:cNvPr id="403" name="テキスト ボックス 402"/>
        <xdr:cNvSpPr txBox="1"/>
      </xdr:nvSpPr>
      <xdr:spPr>
        <a:xfrm>
          <a:off x="2717800" y="13928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100965</xdr:rowOff>
    </xdr:from>
    <xdr:to xmlns:xdr="http://schemas.openxmlformats.org/drawingml/2006/spreadsheetDrawing">
      <xdr:col>11</xdr:col>
      <xdr:colOff>60325</xdr:colOff>
      <xdr:row>80</xdr:row>
      <xdr:rowOff>31115</xdr:rowOff>
    </xdr:to>
    <xdr:sp macro="" textlink="">
      <xdr:nvSpPr>
        <xdr:cNvPr id="404" name="楕円 403"/>
        <xdr:cNvSpPr/>
      </xdr:nvSpPr>
      <xdr:spPr>
        <a:xfrm>
          <a:off x="2159000" y="136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15875</xdr:rowOff>
    </xdr:from>
    <xdr:ext cx="754380" cy="259080"/>
    <xdr:sp macro="" textlink="">
      <xdr:nvSpPr>
        <xdr:cNvPr id="405" name="テキスト ボックス 404"/>
        <xdr:cNvSpPr txBox="1"/>
      </xdr:nvSpPr>
      <xdr:spPr>
        <a:xfrm>
          <a:off x="1828800" y="137318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109220</xdr:rowOff>
    </xdr:from>
    <xdr:to xmlns:xdr="http://schemas.openxmlformats.org/drawingml/2006/spreadsheetDrawing">
      <xdr:col>6</xdr:col>
      <xdr:colOff>171450</xdr:colOff>
      <xdr:row>79</xdr:row>
      <xdr:rowOff>38735</xdr:rowOff>
    </xdr:to>
    <xdr:sp macro="" textlink="">
      <xdr:nvSpPr>
        <xdr:cNvPr id="406" name="楕円 405"/>
        <xdr:cNvSpPr/>
      </xdr:nvSpPr>
      <xdr:spPr>
        <a:xfrm>
          <a:off x="12700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23495</xdr:rowOff>
    </xdr:from>
    <xdr:ext cx="754380" cy="259080"/>
    <xdr:sp macro="" textlink="">
      <xdr:nvSpPr>
        <xdr:cNvPr id="407" name="テキスト ボックス 406"/>
        <xdr:cNvSpPr txBox="1"/>
      </xdr:nvSpPr>
      <xdr:spPr>
        <a:xfrm>
          <a:off x="939800" y="135680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前年度と比べて、1.6ポイント減少し、類似団体平均を下回っている。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障害者自立支援に係る扶助費等が増加しているものの、</a:t>
          </a:r>
          <a:r>
            <a:rPr kumimoji="1" lang="ja-JP" altLang="en-US" sz="1300">
              <a:latin typeface="ＭＳ Ｐゴシック"/>
              <a:ea typeface="ＭＳ Ｐゴシック"/>
            </a:rPr>
            <a:t>特定財源による</a:t>
          </a:r>
          <a:r>
            <a:rPr kumimoji="1" lang="ja-JP" altLang="en-US" sz="1300">
              <a:latin typeface="ＭＳ Ｐゴシック"/>
              <a:ea typeface="ＭＳ Ｐゴシック"/>
            </a:rPr>
            <a:t>充当が増加し、</a:t>
          </a:r>
          <a:r>
            <a:rPr kumimoji="1" lang="ja-JP" altLang="en-US" sz="1300">
              <a:latin typeface="ＭＳ Ｐゴシック"/>
              <a:ea typeface="ＭＳ Ｐゴシック"/>
            </a:rPr>
            <a:t>経常一般財源額が減少したことが主な要因として挙げられる。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a:t>
          </a:r>
          <a:r>
            <a:rPr kumimoji="1" lang="ja-JP" altLang="en-US" sz="1200">
              <a:latin typeface="ＭＳ Ｐゴシック"/>
              <a:ea typeface="ＭＳ Ｐゴシック"/>
            </a:rPr>
            <a:t>物件費や補助費等はもちろんのこと、人件費や扶助費といった義務的経費についても削減可能な経費は削減を図り、さらなる行財政改革を全庁的に取り組むことで、</a:t>
          </a:r>
          <a:r>
            <a:rPr kumimoji="1" lang="ja-JP" altLang="en-US" sz="1300">
              <a:latin typeface="ＭＳ Ｐゴシック"/>
              <a:ea typeface="ＭＳ Ｐゴシック"/>
            </a:rPr>
            <a:t>財政健全化に向けて努めていきたい。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19" name="テキスト ボックス 418"/>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20" name="直線コネクタ 41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21" name="テキスト ボックス 420"/>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22" name="直線コネクタ 42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0380" cy="259080"/>
    <xdr:sp macro="" textlink="">
      <xdr:nvSpPr>
        <xdr:cNvPr id="423" name="テキスト ボックス 422"/>
        <xdr:cNvSpPr txBox="1"/>
      </xdr:nvSpPr>
      <xdr:spPr>
        <a:xfrm>
          <a:off x="11938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4" name="直線コネクタ 42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0380" cy="259080"/>
    <xdr:sp macro="" textlink="">
      <xdr:nvSpPr>
        <xdr:cNvPr id="425" name="テキスト ボックス 424"/>
        <xdr:cNvSpPr txBox="1"/>
      </xdr:nvSpPr>
      <xdr:spPr>
        <a:xfrm>
          <a:off x="11938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6" name="直線コネクタ 42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0380" cy="251460"/>
    <xdr:sp macro="" textlink="">
      <xdr:nvSpPr>
        <xdr:cNvPr id="427" name="テキスト ボックス 426"/>
        <xdr:cNvSpPr txBox="1"/>
      </xdr:nvSpPr>
      <xdr:spPr>
        <a:xfrm>
          <a:off x="11938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8" name="直線コネクタ 42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0380" cy="259080"/>
    <xdr:sp macro="" textlink="">
      <xdr:nvSpPr>
        <xdr:cNvPr id="429" name="テキスト ボックス 428"/>
        <xdr:cNvSpPr txBox="1"/>
      </xdr:nvSpPr>
      <xdr:spPr>
        <a:xfrm>
          <a:off x="11938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30" name="直線コネクタ 42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0380" cy="259080"/>
    <xdr:sp macro="" textlink="">
      <xdr:nvSpPr>
        <xdr:cNvPr id="431" name="テキスト ボックス 430"/>
        <xdr:cNvSpPr txBox="1"/>
      </xdr:nvSpPr>
      <xdr:spPr>
        <a:xfrm>
          <a:off x="11938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2" name="直線コネクタ 43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33" name="テキスト ボックス 432"/>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63500</xdr:rowOff>
    </xdr:from>
    <xdr:to xmlns:xdr="http://schemas.openxmlformats.org/drawingml/2006/spreadsheetDrawing">
      <xdr:col>82</xdr:col>
      <xdr:colOff>107950</xdr:colOff>
      <xdr:row>81</xdr:row>
      <xdr:rowOff>69850</xdr:rowOff>
    </xdr:to>
    <xdr:cxnSp macro="">
      <xdr:nvCxnSpPr>
        <xdr:cNvPr id="435" name="直線コネクタ 434"/>
        <xdr:cNvCxnSpPr/>
      </xdr:nvCxnSpPr>
      <xdr:spPr>
        <a:xfrm flipV="1">
          <a:off x="16510000" y="124079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41910</xdr:rowOff>
    </xdr:from>
    <xdr:ext cx="762000" cy="251460"/>
    <xdr:sp macro="" textlink="">
      <xdr:nvSpPr>
        <xdr:cNvPr id="436" name="公債費以外最小値テキスト"/>
        <xdr:cNvSpPr txBox="1"/>
      </xdr:nvSpPr>
      <xdr:spPr>
        <a:xfrm>
          <a:off x="16598900" y="13929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69850</xdr:rowOff>
    </xdr:from>
    <xdr:to xmlns:xdr="http://schemas.openxmlformats.org/drawingml/2006/spreadsheetDrawing">
      <xdr:col>82</xdr:col>
      <xdr:colOff>196850</xdr:colOff>
      <xdr:row>81</xdr:row>
      <xdr:rowOff>69850</xdr:rowOff>
    </xdr:to>
    <xdr:cxnSp macro="">
      <xdr:nvCxnSpPr>
        <xdr:cNvPr id="437" name="直線コネクタ 436"/>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149860</xdr:rowOff>
    </xdr:from>
    <xdr:ext cx="762000" cy="259080"/>
    <xdr:sp macro="" textlink="">
      <xdr:nvSpPr>
        <xdr:cNvPr id="438" name="公債費以外最大値テキスト"/>
        <xdr:cNvSpPr txBox="1"/>
      </xdr:nvSpPr>
      <xdr:spPr>
        <a:xfrm>
          <a:off x="16598900" y="1215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63500</xdr:rowOff>
    </xdr:from>
    <xdr:to xmlns:xdr="http://schemas.openxmlformats.org/drawingml/2006/spreadsheetDrawing">
      <xdr:col>82</xdr:col>
      <xdr:colOff>196850</xdr:colOff>
      <xdr:row>72</xdr:row>
      <xdr:rowOff>63500</xdr:rowOff>
    </xdr:to>
    <xdr:cxnSp macro="">
      <xdr:nvCxnSpPr>
        <xdr:cNvPr id="439" name="直線コネクタ 438"/>
        <xdr:cNvCxnSpPr/>
      </xdr:nvCxnSpPr>
      <xdr:spPr>
        <a:xfrm>
          <a:off x="16421100" y="1240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72</xdr:row>
      <xdr:rowOff>63500</xdr:rowOff>
    </xdr:from>
    <xdr:to xmlns:xdr="http://schemas.openxmlformats.org/drawingml/2006/spreadsheetDrawing">
      <xdr:col>82</xdr:col>
      <xdr:colOff>107950</xdr:colOff>
      <xdr:row>73</xdr:row>
      <xdr:rowOff>95250</xdr:rowOff>
    </xdr:to>
    <xdr:cxnSp macro="">
      <xdr:nvCxnSpPr>
        <xdr:cNvPr id="440" name="直線コネクタ 439"/>
        <xdr:cNvCxnSpPr/>
      </xdr:nvCxnSpPr>
      <xdr:spPr>
        <a:xfrm flipV="1">
          <a:off x="15671800" y="124079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156210</xdr:rowOff>
    </xdr:from>
    <xdr:ext cx="762000" cy="251460"/>
    <xdr:sp macro="" textlink="">
      <xdr:nvSpPr>
        <xdr:cNvPr id="441" name="公債費以外平均値テキスト"/>
        <xdr:cNvSpPr txBox="1"/>
      </xdr:nvSpPr>
      <xdr:spPr>
        <a:xfrm>
          <a:off x="16598900" y="130149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12700</xdr:rowOff>
    </xdr:from>
    <xdr:to xmlns:xdr="http://schemas.openxmlformats.org/drawingml/2006/spreadsheetDrawing">
      <xdr:col>82</xdr:col>
      <xdr:colOff>158750</xdr:colOff>
      <xdr:row>76</xdr:row>
      <xdr:rowOff>114300</xdr:rowOff>
    </xdr:to>
    <xdr:sp macro="" textlink="">
      <xdr:nvSpPr>
        <xdr:cNvPr id="442" name="フローチャート: 判断 441"/>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95250</xdr:rowOff>
    </xdr:from>
    <xdr:to xmlns:xdr="http://schemas.openxmlformats.org/drawingml/2006/spreadsheetDrawing">
      <xdr:col>78</xdr:col>
      <xdr:colOff>69850</xdr:colOff>
      <xdr:row>75</xdr:row>
      <xdr:rowOff>44450</xdr:rowOff>
    </xdr:to>
    <xdr:cxnSp macro="">
      <xdr:nvCxnSpPr>
        <xdr:cNvPr id="443" name="直線コネクタ 442"/>
        <xdr:cNvCxnSpPr/>
      </xdr:nvCxnSpPr>
      <xdr:spPr>
        <a:xfrm flipV="1">
          <a:off x="14782800" y="126111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63500</xdr:rowOff>
    </xdr:from>
    <xdr:to xmlns:xdr="http://schemas.openxmlformats.org/drawingml/2006/spreadsheetDrawing">
      <xdr:col>78</xdr:col>
      <xdr:colOff>120650</xdr:colOff>
      <xdr:row>78</xdr:row>
      <xdr:rowOff>165100</xdr:rowOff>
    </xdr:to>
    <xdr:sp macro="" textlink="">
      <xdr:nvSpPr>
        <xdr:cNvPr id="444" name="フローチャート: 判断 443"/>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149860</xdr:rowOff>
    </xdr:from>
    <xdr:ext cx="736600" cy="259080"/>
    <xdr:sp macro="" textlink="">
      <xdr:nvSpPr>
        <xdr:cNvPr id="445" name="テキスト ボックス 444"/>
        <xdr:cNvSpPr txBox="1"/>
      </xdr:nvSpPr>
      <xdr:spPr>
        <a:xfrm>
          <a:off x="15290800" y="1352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31750</xdr:rowOff>
    </xdr:from>
    <xdr:to xmlns:xdr="http://schemas.openxmlformats.org/drawingml/2006/spreadsheetDrawing">
      <xdr:col>73</xdr:col>
      <xdr:colOff>180975</xdr:colOff>
      <xdr:row>75</xdr:row>
      <xdr:rowOff>44450</xdr:rowOff>
    </xdr:to>
    <xdr:cxnSp macro="">
      <xdr:nvCxnSpPr>
        <xdr:cNvPr id="446" name="直線コネクタ 445"/>
        <xdr:cNvCxnSpPr/>
      </xdr:nvCxnSpPr>
      <xdr:spPr>
        <a:xfrm>
          <a:off x="13893800" y="1289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76200</xdr:rowOff>
    </xdr:from>
    <xdr:to xmlns:xdr="http://schemas.openxmlformats.org/drawingml/2006/spreadsheetDrawing">
      <xdr:col>74</xdr:col>
      <xdr:colOff>31750</xdr:colOff>
      <xdr:row>79</xdr:row>
      <xdr:rowOff>6350</xdr:rowOff>
    </xdr:to>
    <xdr:sp macro="" textlink="">
      <xdr:nvSpPr>
        <xdr:cNvPr id="447" name="フローチャート: 判断 44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162560</xdr:rowOff>
    </xdr:from>
    <xdr:ext cx="762000" cy="259080"/>
    <xdr:sp macro="" textlink="">
      <xdr:nvSpPr>
        <xdr:cNvPr id="448" name="テキスト ボックス 447"/>
        <xdr:cNvSpPr txBox="1"/>
      </xdr:nvSpPr>
      <xdr:spPr>
        <a:xfrm>
          <a:off x="14401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31750</xdr:rowOff>
    </xdr:from>
    <xdr:to xmlns:xdr="http://schemas.openxmlformats.org/drawingml/2006/spreadsheetDrawing">
      <xdr:col>69</xdr:col>
      <xdr:colOff>92075</xdr:colOff>
      <xdr:row>75</xdr:row>
      <xdr:rowOff>57150</xdr:rowOff>
    </xdr:to>
    <xdr:cxnSp macro="">
      <xdr:nvCxnSpPr>
        <xdr:cNvPr id="449" name="直線コネクタ 448"/>
        <xdr:cNvCxnSpPr/>
      </xdr:nvCxnSpPr>
      <xdr:spPr>
        <a:xfrm flipV="1">
          <a:off x="13004800" y="12890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152400</xdr:rowOff>
    </xdr:from>
    <xdr:to xmlns:xdr="http://schemas.openxmlformats.org/drawingml/2006/spreadsheetDrawing">
      <xdr:col>69</xdr:col>
      <xdr:colOff>142875</xdr:colOff>
      <xdr:row>77</xdr:row>
      <xdr:rowOff>82550</xdr:rowOff>
    </xdr:to>
    <xdr:sp macro="" textlink="">
      <xdr:nvSpPr>
        <xdr:cNvPr id="450" name="フローチャート: 判断 449"/>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67310</xdr:rowOff>
    </xdr:from>
    <xdr:ext cx="754380" cy="259080"/>
    <xdr:sp macro="" textlink="">
      <xdr:nvSpPr>
        <xdr:cNvPr id="451" name="テキスト ボックス 450"/>
        <xdr:cNvSpPr txBox="1"/>
      </xdr:nvSpPr>
      <xdr:spPr>
        <a:xfrm>
          <a:off x="13512800" y="1326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114300</xdr:rowOff>
    </xdr:from>
    <xdr:to xmlns:xdr="http://schemas.openxmlformats.org/drawingml/2006/spreadsheetDrawing">
      <xdr:col>65</xdr:col>
      <xdr:colOff>53975</xdr:colOff>
      <xdr:row>77</xdr:row>
      <xdr:rowOff>44450</xdr:rowOff>
    </xdr:to>
    <xdr:sp macro="" textlink="">
      <xdr:nvSpPr>
        <xdr:cNvPr id="452" name="フローチャート: 判断 45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29210</xdr:rowOff>
    </xdr:from>
    <xdr:ext cx="762000" cy="251460"/>
    <xdr:sp macro="" textlink="">
      <xdr:nvSpPr>
        <xdr:cNvPr id="453" name="テキスト ボックス 452"/>
        <xdr:cNvSpPr txBox="1"/>
      </xdr:nvSpPr>
      <xdr:spPr>
        <a:xfrm>
          <a:off x="12623800" y="13230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4" name="テキスト ボックス 45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55" name="テキスト ボックス 454"/>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56" name="テキスト ボックス 455"/>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7" name="テキスト ボックス 45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58" name="テキスト ボックス 457"/>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72</xdr:row>
      <xdr:rowOff>12700</xdr:rowOff>
    </xdr:from>
    <xdr:to xmlns:xdr="http://schemas.openxmlformats.org/drawingml/2006/spreadsheetDrawing">
      <xdr:col>82</xdr:col>
      <xdr:colOff>158750</xdr:colOff>
      <xdr:row>72</xdr:row>
      <xdr:rowOff>114300</xdr:rowOff>
    </xdr:to>
    <xdr:sp macro="" textlink="">
      <xdr:nvSpPr>
        <xdr:cNvPr id="459" name="楕円 458"/>
        <xdr:cNvSpPr/>
      </xdr:nvSpPr>
      <xdr:spPr>
        <a:xfrm>
          <a:off x="164592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71</xdr:row>
      <xdr:rowOff>92710</xdr:rowOff>
    </xdr:from>
    <xdr:ext cx="762000" cy="259080"/>
    <xdr:sp macro="" textlink="">
      <xdr:nvSpPr>
        <xdr:cNvPr id="460" name="公債費以外該当値テキスト"/>
        <xdr:cNvSpPr txBox="1"/>
      </xdr:nvSpPr>
      <xdr:spPr>
        <a:xfrm>
          <a:off x="16598900" y="1226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44450</xdr:rowOff>
    </xdr:from>
    <xdr:to xmlns:xdr="http://schemas.openxmlformats.org/drawingml/2006/spreadsheetDrawing">
      <xdr:col>78</xdr:col>
      <xdr:colOff>120650</xdr:colOff>
      <xdr:row>73</xdr:row>
      <xdr:rowOff>146050</xdr:rowOff>
    </xdr:to>
    <xdr:sp macro="" textlink="">
      <xdr:nvSpPr>
        <xdr:cNvPr id="461" name="楕円 460"/>
        <xdr:cNvSpPr/>
      </xdr:nvSpPr>
      <xdr:spPr>
        <a:xfrm>
          <a:off x="15621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71</xdr:row>
      <xdr:rowOff>156210</xdr:rowOff>
    </xdr:from>
    <xdr:ext cx="736600" cy="251460"/>
    <xdr:sp macro="" textlink="">
      <xdr:nvSpPr>
        <xdr:cNvPr id="462" name="テキスト ボックス 461"/>
        <xdr:cNvSpPr txBox="1"/>
      </xdr:nvSpPr>
      <xdr:spPr>
        <a:xfrm>
          <a:off x="15290800" y="123291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165100</xdr:rowOff>
    </xdr:from>
    <xdr:to xmlns:xdr="http://schemas.openxmlformats.org/drawingml/2006/spreadsheetDrawing">
      <xdr:col>74</xdr:col>
      <xdr:colOff>31750</xdr:colOff>
      <xdr:row>75</xdr:row>
      <xdr:rowOff>95250</xdr:rowOff>
    </xdr:to>
    <xdr:sp macro="" textlink="">
      <xdr:nvSpPr>
        <xdr:cNvPr id="463" name="楕円 462"/>
        <xdr:cNvSpPr/>
      </xdr:nvSpPr>
      <xdr:spPr>
        <a:xfrm>
          <a:off x="14732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105410</xdr:rowOff>
    </xdr:from>
    <xdr:ext cx="762000" cy="259080"/>
    <xdr:sp macro="" textlink="">
      <xdr:nvSpPr>
        <xdr:cNvPr id="464" name="テキスト ボックス 463"/>
        <xdr:cNvSpPr txBox="1"/>
      </xdr:nvSpPr>
      <xdr:spPr>
        <a:xfrm>
          <a:off x="14401800" y="1262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152400</xdr:rowOff>
    </xdr:from>
    <xdr:to xmlns:xdr="http://schemas.openxmlformats.org/drawingml/2006/spreadsheetDrawing">
      <xdr:col>69</xdr:col>
      <xdr:colOff>142875</xdr:colOff>
      <xdr:row>75</xdr:row>
      <xdr:rowOff>82550</xdr:rowOff>
    </xdr:to>
    <xdr:sp macro="" textlink="">
      <xdr:nvSpPr>
        <xdr:cNvPr id="465" name="楕円 464"/>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92710</xdr:rowOff>
    </xdr:from>
    <xdr:ext cx="754380" cy="259080"/>
    <xdr:sp macro="" textlink="">
      <xdr:nvSpPr>
        <xdr:cNvPr id="466" name="テキスト ボックス 465"/>
        <xdr:cNvSpPr txBox="1"/>
      </xdr:nvSpPr>
      <xdr:spPr>
        <a:xfrm>
          <a:off x="13512800" y="12608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6350</xdr:rowOff>
    </xdr:from>
    <xdr:to xmlns:xdr="http://schemas.openxmlformats.org/drawingml/2006/spreadsheetDrawing">
      <xdr:col>65</xdr:col>
      <xdr:colOff>53975</xdr:colOff>
      <xdr:row>75</xdr:row>
      <xdr:rowOff>107950</xdr:rowOff>
    </xdr:to>
    <xdr:sp macro="" textlink="">
      <xdr:nvSpPr>
        <xdr:cNvPr id="467" name="楕円 466"/>
        <xdr:cNvSpPr/>
      </xdr:nvSpPr>
      <xdr:spPr>
        <a:xfrm>
          <a:off x="12954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118110</xdr:rowOff>
    </xdr:from>
    <xdr:ext cx="762000" cy="259080"/>
    <xdr:sp macro="" textlink="">
      <xdr:nvSpPr>
        <xdr:cNvPr id="468" name="テキスト ボックス 467"/>
        <xdr:cNvSpPr txBox="1"/>
      </xdr:nvSpPr>
      <xdr:spPr>
        <a:xfrm>
          <a:off x="126238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1460"/>
    <xdr:sp macro="" textlink="">
      <xdr:nvSpPr>
        <xdr:cNvPr id="35" name="テキスト ボックス 34"/>
        <xdr:cNvSpPr txBox="1"/>
      </xdr:nvSpPr>
      <xdr:spPr>
        <a:xfrm>
          <a:off x="1384300" y="314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5" name="テキスト ボックス 44"/>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24765</xdr:rowOff>
    </xdr:from>
    <xdr:to xmlns:xdr="http://schemas.openxmlformats.org/drawingml/2006/spreadsheetDrawing">
      <xdr:col>29</xdr:col>
      <xdr:colOff>127000</xdr:colOff>
      <xdr:row>20</xdr:row>
      <xdr:rowOff>63500</xdr:rowOff>
    </xdr:to>
    <xdr:cxnSp macro="">
      <xdr:nvCxnSpPr>
        <xdr:cNvPr id="47" name="直線コネクタ 46"/>
        <xdr:cNvCxnSpPr/>
      </xdr:nvCxnSpPr>
      <xdr:spPr>
        <a:xfrm flipV="1">
          <a:off x="5651500" y="2129790"/>
          <a:ext cx="0" cy="141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35560</xdr:rowOff>
    </xdr:from>
    <xdr:ext cx="754380" cy="259080"/>
    <xdr:sp macro="" textlink="">
      <xdr:nvSpPr>
        <xdr:cNvPr id="48" name="人口1人当たり決算額の推移最小値テキスト130"/>
        <xdr:cNvSpPr txBox="1"/>
      </xdr:nvSpPr>
      <xdr:spPr>
        <a:xfrm>
          <a:off x="5740400" y="35121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63500</xdr:rowOff>
    </xdr:from>
    <xdr:to xmlns:xdr="http://schemas.openxmlformats.org/drawingml/2006/spreadsheetDrawing">
      <xdr:col>30</xdr:col>
      <xdr:colOff>25400</xdr:colOff>
      <xdr:row>20</xdr:row>
      <xdr:rowOff>63500</xdr:rowOff>
    </xdr:to>
    <xdr:cxnSp macro="">
      <xdr:nvCxnSpPr>
        <xdr:cNvPr id="49" name="直線コネクタ 48"/>
        <xdr:cNvCxnSpPr/>
      </xdr:nvCxnSpPr>
      <xdr:spPr>
        <a:xfrm>
          <a:off x="5562600" y="3540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111125</xdr:rowOff>
    </xdr:from>
    <xdr:ext cx="754380" cy="251460"/>
    <xdr:sp macro="" textlink="">
      <xdr:nvSpPr>
        <xdr:cNvPr id="50" name="人口1人当たり決算額の推移最大値テキスト130"/>
        <xdr:cNvSpPr txBox="1"/>
      </xdr:nvSpPr>
      <xdr:spPr>
        <a:xfrm>
          <a:off x="5740400" y="18732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24765</xdr:rowOff>
    </xdr:from>
    <xdr:to xmlns:xdr="http://schemas.openxmlformats.org/drawingml/2006/spreadsheetDrawing">
      <xdr:col>30</xdr:col>
      <xdr:colOff>25400</xdr:colOff>
      <xdr:row>12</xdr:row>
      <xdr:rowOff>24765</xdr:rowOff>
    </xdr:to>
    <xdr:cxnSp macro="">
      <xdr:nvCxnSpPr>
        <xdr:cNvPr id="51" name="直線コネクタ 50"/>
        <xdr:cNvCxnSpPr/>
      </xdr:nvCxnSpPr>
      <xdr:spPr>
        <a:xfrm>
          <a:off x="5562600" y="21297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140970</xdr:rowOff>
    </xdr:from>
    <xdr:to xmlns:xdr="http://schemas.openxmlformats.org/drawingml/2006/spreadsheetDrawing">
      <xdr:col>29</xdr:col>
      <xdr:colOff>127000</xdr:colOff>
      <xdr:row>15</xdr:row>
      <xdr:rowOff>96520</xdr:rowOff>
    </xdr:to>
    <xdr:cxnSp macro="">
      <xdr:nvCxnSpPr>
        <xdr:cNvPr id="52" name="直線コネクタ 51"/>
        <xdr:cNvCxnSpPr/>
      </xdr:nvCxnSpPr>
      <xdr:spPr>
        <a:xfrm flipV="1">
          <a:off x="5003800" y="2588895"/>
          <a:ext cx="647700" cy="1270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125730</xdr:rowOff>
    </xdr:from>
    <xdr:ext cx="754380" cy="259080"/>
    <xdr:sp macro="" textlink="">
      <xdr:nvSpPr>
        <xdr:cNvPr id="53" name="人口1人当たり決算額の推移平均値テキスト130"/>
        <xdr:cNvSpPr txBox="1"/>
      </xdr:nvSpPr>
      <xdr:spPr>
        <a:xfrm>
          <a:off x="5740400" y="257365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149860</xdr:rowOff>
    </xdr:from>
    <xdr:to xmlns:xdr="http://schemas.openxmlformats.org/drawingml/2006/spreadsheetDrawing">
      <xdr:col>29</xdr:col>
      <xdr:colOff>177800</xdr:colOff>
      <xdr:row>15</xdr:row>
      <xdr:rowOff>80010</xdr:rowOff>
    </xdr:to>
    <xdr:sp macro="" textlink="">
      <xdr:nvSpPr>
        <xdr:cNvPr id="54" name="フローチャート: 判断 53"/>
        <xdr:cNvSpPr/>
      </xdr:nvSpPr>
      <xdr:spPr>
        <a:xfrm>
          <a:off x="5600700" y="2597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96520</xdr:rowOff>
    </xdr:from>
    <xdr:to xmlns:xdr="http://schemas.openxmlformats.org/drawingml/2006/spreadsheetDrawing">
      <xdr:col>26</xdr:col>
      <xdr:colOff>50800</xdr:colOff>
      <xdr:row>17</xdr:row>
      <xdr:rowOff>41910</xdr:rowOff>
    </xdr:to>
    <xdr:cxnSp macro="">
      <xdr:nvCxnSpPr>
        <xdr:cNvPr id="55" name="直線コネクタ 54"/>
        <xdr:cNvCxnSpPr/>
      </xdr:nvCxnSpPr>
      <xdr:spPr>
        <a:xfrm flipV="1">
          <a:off x="4305300" y="2715895"/>
          <a:ext cx="698500" cy="288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61595</xdr:rowOff>
    </xdr:from>
    <xdr:to xmlns:xdr="http://schemas.openxmlformats.org/drawingml/2006/spreadsheetDrawing">
      <xdr:col>26</xdr:col>
      <xdr:colOff>101600</xdr:colOff>
      <xdr:row>15</xdr:row>
      <xdr:rowOff>163195</xdr:rowOff>
    </xdr:to>
    <xdr:sp macro="" textlink="">
      <xdr:nvSpPr>
        <xdr:cNvPr id="56" name="フローチャート: 判断 55"/>
        <xdr:cNvSpPr/>
      </xdr:nvSpPr>
      <xdr:spPr>
        <a:xfrm>
          <a:off x="4953000" y="26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147955</xdr:rowOff>
    </xdr:from>
    <xdr:ext cx="736600" cy="258445"/>
    <xdr:sp macro="" textlink="">
      <xdr:nvSpPr>
        <xdr:cNvPr id="57" name="テキスト ボックス 56"/>
        <xdr:cNvSpPr txBox="1"/>
      </xdr:nvSpPr>
      <xdr:spPr>
        <a:xfrm>
          <a:off x="4622800" y="2767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41910</xdr:rowOff>
    </xdr:from>
    <xdr:to xmlns:xdr="http://schemas.openxmlformats.org/drawingml/2006/spreadsheetDrawing">
      <xdr:col>22</xdr:col>
      <xdr:colOff>114300</xdr:colOff>
      <xdr:row>17</xdr:row>
      <xdr:rowOff>96520</xdr:rowOff>
    </xdr:to>
    <xdr:cxnSp macro="">
      <xdr:nvCxnSpPr>
        <xdr:cNvPr id="58" name="直線コネクタ 57"/>
        <xdr:cNvCxnSpPr/>
      </xdr:nvCxnSpPr>
      <xdr:spPr>
        <a:xfrm flipV="1">
          <a:off x="3606800" y="3004185"/>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36195</xdr:rowOff>
    </xdr:from>
    <xdr:to xmlns:xdr="http://schemas.openxmlformats.org/drawingml/2006/spreadsheetDrawing">
      <xdr:col>22</xdr:col>
      <xdr:colOff>165100</xdr:colOff>
      <xdr:row>16</xdr:row>
      <xdr:rowOff>137795</xdr:rowOff>
    </xdr:to>
    <xdr:sp macro="" textlink="">
      <xdr:nvSpPr>
        <xdr:cNvPr id="59" name="フローチャート: 判断 58"/>
        <xdr:cNvSpPr/>
      </xdr:nvSpPr>
      <xdr:spPr>
        <a:xfrm>
          <a:off x="42545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147955</xdr:rowOff>
    </xdr:from>
    <xdr:ext cx="762000" cy="258445"/>
    <xdr:sp macro="" textlink="">
      <xdr:nvSpPr>
        <xdr:cNvPr id="60" name="テキスト ボックス 59"/>
        <xdr:cNvSpPr txBox="1"/>
      </xdr:nvSpPr>
      <xdr:spPr>
        <a:xfrm>
          <a:off x="3924300" y="259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96520</xdr:rowOff>
    </xdr:from>
    <xdr:to xmlns:xdr="http://schemas.openxmlformats.org/drawingml/2006/spreadsheetDrawing">
      <xdr:col>18</xdr:col>
      <xdr:colOff>177800</xdr:colOff>
      <xdr:row>17</xdr:row>
      <xdr:rowOff>165100</xdr:rowOff>
    </xdr:to>
    <xdr:cxnSp macro="">
      <xdr:nvCxnSpPr>
        <xdr:cNvPr id="61" name="直線コネクタ 60"/>
        <xdr:cNvCxnSpPr/>
      </xdr:nvCxnSpPr>
      <xdr:spPr>
        <a:xfrm flipV="1">
          <a:off x="2908300" y="305879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91440</xdr:rowOff>
    </xdr:from>
    <xdr:to xmlns:xdr="http://schemas.openxmlformats.org/drawingml/2006/spreadsheetDrawing">
      <xdr:col>19</xdr:col>
      <xdr:colOff>38100</xdr:colOff>
      <xdr:row>17</xdr:row>
      <xdr:rowOff>21590</xdr:rowOff>
    </xdr:to>
    <xdr:sp macro="" textlink="">
      <xdr:nvSpPr>
        <xdr:cNvPr id="62" name="フローチャート: 判断 61"/>
        <xdr:cNvSpPr/>
      </xdr:nvSpPr>
      <xdr:spPr>
        <a:xfrm>
          <a:off x="3556000" y="2882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31750</xdr:rowOff>
    </xdr:from>
    <xdr:ext cx="762000" cy="251460"/>
    <xdr:sp macro="" textlink="">
      <xdr:nvSpPr>
        <xdr:cNvPr id="63" name="テキスト ボックス 62"/>
        <xdr:cNvSpPr txBox="1"/>
      </xdr:nvSpPr>
      <xdr:spPr>
        <a:xfrm>
          <a:off x="3225800" y="2651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113665</xdr:rowOff>
    </xdr:from>
    <xdr:to xmlns:xdr="http://schemas.openxmlformats.org/drawingml/2006/spreadsheetDrawing">
      <xdr:col>15</xdr:col>
      <xdr:colOff>101600</xdr:colOff>
      <xdr:row>17</xdr:row>
      <xdr:rowOff>43815</xdr:rowOff>
    </xdr:to>
    <xdr:sp macro="" textlink="">
      <xdr:nvSpPr>
        <xdr:cNvPr id="64" name="フローチャート: 判断 63"/>
        <xdr:cNvSpPr/>
      </xdr:nvSpPr>
      <xdr:spPr>
        <a:xfrm>
          <a:off x="2857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53975</xdr:rowOff>
    </xdr:from>
    <xdr:ext cx="762000" cy="251460"/>
    <xdr:sp macro="" textlink="">
      <xdr:nvSpPr>
        <xdr:cNvPr id="65" name="テキスト ボックス 64"/>
        <xdr:cNvSpPr txBox="1"/>
      </xdr:nvSpPr>
      <xdr:spPr>
        <a:xfrm>
          <a:off x="2527300" y="2673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6" name="テキスト ボックス 65"/>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90170</xdr:rowOff>
    </xdr:from>
    <xdr:to xmlns:xdr="http://schemas.openxmlformats.org/drawingml/2006/spreadsheetDrawing">
      <xdr:col>29</xdr:col>
      <xdr:colOff>177800</xdr:colOff>
      <xdr:row>15</xdr:row>
      <xdr:rowOff>20320</xdr:rowOff>
    </xdr:to>
    <xdr:sp macro="" textlink="">
      <xdr:nvSpPr>
        <xdr:cNvPr id="71" name="楕円 70"/>
        <xdr:cNvSpPr/>
      </xdr:nvSpPr>
      <xdr:spPr>
        <a:xfrm>
          <a:off x="5600700" y="253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106680</xdr:rowOff>
    </xdr:from>
    <xdr:ext cx="754380" cy="259080"/>
    <xdr:sp macro="" textlink="">
      <xdr:nvSpPr>
        <xdr:cNvPr id="72" name="人口1人当たり決算額の推移該当値テキスト130"/>
        <xdr:cNvSpPr txBox="1"/>
      </xdr:nvSpPr>
      <xdr:spPr>
        <a:xfrm>
          <a:off x="5740400" y="23831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45720</xdr:rowOff>
    </xdr:from>
    <xdr:to xmlns:xdr="http://schemas.openxmlformats.org/drawingml/2006/spreadsheetDrawing">
      <xdr:col>26</xdr:col>
      <xdr:colOff>101600</xdr:colOff>
      <xdr:row>15</xdr:row>
      <xdr:rowOff>147320</xdr:rowOff>
    </xdr:to>
    <xdr:sp macro="" textlink="">
      <xdr:nvSpPr>
        <xdr:cNvPr id="73" name="楕円 72"/>
        <xdr:cNvSpPr/>
      </xdr:nvSpPr>
      <xdr:spPr>
        <a:xfrm>
          <a:off x="4953000" y="266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157480</xdr:rowOff>
    </xdr:from>
    <xdr:ext cx="736600" cy="251460"/>
    <xdr:sp macro="" textlink="">
      <xdr:nvSpPr>
        <xdr:cNvPr id="74" name="テキスト ボックス 73"/>
        <xdr:cNvSpPr txBox="1"/>
      </xdr:nvSpPr>
      <xdr:spPr>
        <a:xfrm>
          <a:off x="4622800" y="24339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162560</xdr:rowOff>
    </xdr:from>
    <xdr:to xmlns:xdr="http://schemas.openxmlformats.org/drawingml/2006/spreadsheetDrawing">
      <xdr:col>22</xdr:col>
      <xdr:colOff>165100</xdr:colOff>
      <xdr:row>17</xdr:row>
      <xdr:rowOff>92710</xdr:rowOff>
    </xdr:to>
    <xdr:sp macro="" textlink="">
      <xdr:nvSpPr>
        <xdr:cNvPr id="75" name="楕円 74"/>
        <xdr:cNvSpPr/>
      </xdr:nvSpPr>
      <xdr:spPr>
        <a:xfrm>
          <a:off x="42545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77470</xdr:rowOff>
    </xdr:from>
    <xdr:ext cx="762000" cy="251460"/>
    <xdr:sp macro="" textlink="">
      <xdr:nvSpPr>
        <xdr:cNvPr id="76" name="テキスト ボックス 75"/>
        <xdr:cNvSpPr txBox="1"/>
      </xdr:nvSpPr>
      <xdr:spPr>
        <a:xfrm>
          <a:off x="3924300" y="30397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45720</xdr:rowOff>
    </xdr:from>
    <xdr:to xmlns:xdr="http://schemas.openxmlformats.org/drawingml/2006/spreadsheetDrawing">
      <xdr:col>19</xdr:col>
      <xdr:colOff>38100</xdr:colOff>
      <xdr:row>17</xdr:row>
      <xdr:rowOff>147320</xdr:rowOff>
    </xdr:to>
    <xdr:sp macro="" textlink="">
      <xdr:nvSpPr>
        <xdr:cNvPr id="77" name="楕円 76"/>
        <xdr:cNvSpPr/>
      </xdr:nvSpPr>
      <xdr:spPr>
        <a:xfrm>
          <a:off x="3556000" y="300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132080</xdr:rowOff>
    </xdr:from>
    <xdr:ext cx="762000" cy="251460"/>
    <xdr:sp macro="" textlink="">
      <xdr:nvSpPr>
        <xdr:cNvPr id="78" name="テキスト ボックス 77"/>
        <xdr:cNvSpPr txBox="1"/>
      </xdr:nvSpPr>
      <xdr:spPr>
        <a:xfrm>
          <a:off x="3225800" y="30943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114300</xdr:rowOff>
    </xdr:from>
    <xdr:to xmlns:xdr="http://schemas.openxmlformats.org/drawingml/2006/spreadsheetDrawing">
      <xdr:col>15</xdr:col>
      <xdr:colOff>101600</xdr:colOff>
      <xdr:row>18</xdr:row>
      <xdr:rowOff>44450</xdr:rowOff>
    </xdr:to>
    <xdr:sp macro="" textlink="">
      <xdr:nvSpPr>
        <xdr:cNvPr id="79" name="楕円 78"/>
        <xdr:cNvSpPr/>
      </xdr:nvSpPr>
      <xdr:spPr>
        <a:xfrm>
          <a:off x="2857500" y="30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29845</xdr:rowOff>
    </xdr:from>
    <xdr:ext cx="762000" cy="251460"/>
    <xdr:sp macro="" textlink="">
      <xdr:nvSpPr>
        <xdr:cNvPr id="80" name="テキスト ボックス 79"/>
        <xdr:cNvSpPr txBox="1"/>
      </xdr:nvSpPr>
      <xdr:spPr>
        <a:xfrm>
          <a:off x="2527300" y="31635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4" name="テキスト ボックス 93"/>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2000" cy="251460"/>
    <xdr:sp macro="" textlink="">
      <xdr:nvSpPr>
        <xdr:cNvPr id="96" name="テキスト ボックス 95"/>
        <xdr:cNvSpPr txBox="1"/>
      </xdr:nvSpPr>
      <xdr:spPr>
        <a:xfrm>
          <a:off x="1384300" y="7795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7" name="直線コネクタ 96"/>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8" name="テキスト ボックス 97"/>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8" name="テキスト ボックス 107"/>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316230</xdr:rowOff>
    </xdr:from>
    <xdr:to xmlns:xdr="http://schemas.openxmlformats.org/drawingml/2006/spreadsheetDrawing">
      <xdr:col>29</xdr:col>
      <xdr:colOff>127000</xdr:colOff>
      <xdr:row>37</xdr:row>
      <xdr:rowOff>278130</xdr:rowOff>
    </xdr:to>
    <xdr:cxnSp macro="">
      <xdr:nvCxnSpPr>
        <xdr:cNvPr id="110" name="直線コネクタ 109"/>
        <xdr:cNvCxnSpPr/>
      </xdr:nvCxnSpPr>
      <xdr:spPr>
        <a:xfrm flipV="1">
          <a:off x="5651500" y="6240780"/>
          <a:ext cx="0" cy="1162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250190</xdr:rowOff>
    </xdr:from>
    <xdr:ext cx="754380" cy="259080"/>
    <xdr:sp macro="" textlink="">
      <xdr:nvSpPr>
        <xdr:cNvPr id="111" name="人口1人当たり決算額の推移最小値テキスト445"/>
        <xdr:cNvSpPr txBox="1"/>
      </xdr:nvSpPr>
      <xdr:spPr>
        <a:xfrm>
          <a:off x="5740400" y="73748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278130</xdr:rowOff>
    </xdr:from>
    <xdr:to xmlns:xdr="http://schemas.openxmlformats.org/drawingml/2006/spreadsheetDrawing">
      <xdr:col>30</xdr:col>
      <xdr:colOff>25400</xdr:colOff>
      <xdr:row>37</xdr:row>
      <xdr:rowOff>278130</xdr:rowOff>
    </xdr:to>
    <xdr:cxnSp macro="">
      <xdr:nvCxnSpPr>
        <xdr:cNvPr id="112" name="直線コネクタ 111"/>
        <xdr:cNvCxnSpPr/>
      </xdr:nvCxnSpPr>
      <xdr:spPr>
        <a:xfrm>
          <a:off x="5562600" y="7402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59055</xdr:rowOff>
    </xdr:from>
    <xdr:ext cx="754380" cy="259715"/>
    <xdr:sp macro="" textlink="">
      <xdr:nvSpPr>
        <xdr:cNvPr id="113" name="人口1人当たり決算額の推移最大値テキスト445"/>
        <xdr:cNvSpPr txBox="1"/>
      </xdr:nvSpPr>
      <xdr:spPr>
        <a:xfrm>
          <a:off x="5740400" y="598360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316230</xdr:rowOff>
    </xdr:from>
    <xdr:to xmlns:xdr="http://schemas.openxmlformats.org/drawingml/2006/spreadsheetDrawing">
      <xdr:col>30</xdr:col>
      <xdr:colOff>25400</xdr:colOff>
      <xdr:row>33</xdr:row>
      <xdr:rowOff>316230</xdr:rowOff>
    </xdr:to>
    <xdr:cxnSp macro="">
      <xdr:nvCxnSpPr>
        <xdr:cNvPr id="114" name="直線コネクタ 113"/>
        <xdr:cNvCxnSpPr/>
      </xdr:nvCxnSpPr>
      <xdr:spPr>
        <a:xfrm>
          <a:off x="5562600" y="62407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316230</xdr:rowOff>
    </xdr:from>
    <xdr:to xmlns:xdr="http://schemas.openxmlformats.org/drawingml/2006/spreadsheetDrawing">
      <xdr:col>29</xdr:col>
      <xdr:colOff>127000</xdr:colOff>
      <xdr:row>33</xdr:row>
      <xdr:rowOff>320040</xdr:rowOff>
    </xdr:to>
    <xdr:cxnSp macro="">
      <xdr:nvCxnSpPr>
        <xdr:cNvPr id="115" name="直線コネクタ 114"/>
        <xdr:cNvCxnSpPr/>
      </xdr:nvCxnSpPr>
      <xdr:spPr>
        <a:xfrm flipV="1">
          <a:off x="5003800" y="624078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5080</xdr:rowOff>
    </xdr:from>
    <xdr:ext cx="754380" cy="258445"/>
    <xdr:sp macro="" textlink="">
      <xdr:nvSpPr>
        <xdr:cNvPr id="116" name="人口1人当たり決算額の推移平均値テキスト445"/>
        <xdr:cNvSpPr txBox="1"/>
      </xdr:nvSpPr>
      <xdr:spPr>
        <a:xfrm>
          <a:off x="5740400" y="6615430"/>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33655</xdr:rowOff>
    </xdr:from>
    <xdr:to xmlns:xdr="http://schemas.openxmlformats.org/drawingml/2006/spreadsheetDrawing">
      <xdr:col>29</xdr:col>
      <xdr:colOff>177800</xdr:colOff>
      <xdr:row>35</xdr:row>
      <xdr:rowOff>134620</xdr:rowOff>
    </xdr:to>
    <xdr:sp macro="" textlink="">
      <xdr:nvSpPr>
        <xdr:cNvPr id="117" name="フローチャート: 判断 116"/>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320040</xdr:rowOff>
    </xdr:from>
    <xdr:to xmlns:xdr="http://schemas.openxmlformats.org/drawingml/2006/spreadsheetDrawing">
      <xdr:col>26</xdr:col>
      <xdr:colOff>50800</xdr:colOff>
      <xdr:row>34</xdr:row>
      <xdr:rowOff>29845</xdr:rowOff>
    </xdr:to>
    <xdr:cxnSp macro="">
      <xdr:nvCxnSpPr>
        <xdr:cNvPr id="118" name="直線コネクタ 117"/>
        <xdr:cNvCxnSpPr/>
      </xdr:nvCxnSpPr>
      <xdr:spPr>
        <a:xfrm flipV="1">
          <a:off x="4305300" y="624459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135890</xdr:rowOff>
    </xdr:from>
    <xdr:to xmlns:xdr="http://schemas.openxmlformats.org/drawingml/2006/spreadsheetDrawing">
      <xdr:col>26</xdr:col>
      <xdr:colOff>101600</xdr:colOff>
      <xdr:row>35</xdr:row>
      <xdr:rowOff>238125</xdr:rowOff>
    </xdr:to>
    <xdr:sp macro="" textlink="">
      <xdr:nvSpPr>
        <xdr:cNvPr id="119" name="フローチャート: 判断 118"/>
        <xdr:cNvSpPr/>
      </xdr:nvSpPr>
      <xdr:spPr>
        <a:xfrm>
          <a:off x="4953000" y="67462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221615</xdr:rowOff>
    </xdr:from>
    <xdr:ext cx="736600" cy="259080"/>
    <xdr:sp macro="" textlink="">
      <xdr:nvSpPr>
        <xdr:cNvPr id="120" name="テキスト ボックス 119"/>
        <xdr:cNvSpPr txBox="1"/>
      </xdr:nvSpPr>
      <xdr:spPr>
        <a:xfrm>
          <a:off x="4622800" y="6831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29845</xdr:rowOff>
    </xdr:from>
    <xdr:to xmlns:xdr="http://schemas.openxmlformats.org/drawingml/2006/spreadsheetDrawing">
      <xdr:col>22</xdr:col>
      <xdr:colOff>114300</xdr:colOff>
      <xdr:row>34</xdr:row>
      <xdr:rowOff>87630</xdr:rowOff>
    </xdr:to>
    <xdr:cxnSp macro="">
      <xdr:nvCxnSpPr>
        <xdr:cNvPr id="121" name="直線コネクタ 120"/>
        <xdr:cNvCxnSpPr/>
      </xdr:nvCxnSpPr>
      <xdr:spPr>
        <a:xfrm flipV="1">
          <a:off x="3606800" y="629729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3810</xdr:rowOff>
    </xdr:from>
    <xdr:to xmlns:xdr="http://schemas.openxmlformats.org/drawingml/2006/spreadsheetDrawing">
      <xdr:col>22</xdr:col>
      <xdr:colOff>165100</xdr:colOff>
      <xdr:row>35</xdr:row>
      <xdr:rowOff>106045</xdr:rowOff>
    </xdr:to>
    <xdr:sp macro="" textlink="">
      <xdr:nvSpPr>
        <xdr:cNvPr id="122" name="フローチャート: 判断 121"/>
        <xdr:cNvSpPr/>
      </xdr:nvSpPr>
      <xdr:spPr>
        <a:xfrm>
          <a:off x="4254500" y="6614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91440</xdr:rowOff>
    </xdr:from>
    <xdr:ext cx="762000" cy="259080"/>
    <xdr:sp macro="" textlink="">
      <xdr:nvSpPr>
        <xdr:cNvPr id="123" name="テキスト ボックス 122"/>
        <xdr:cNvSpPr txBox="1"/>
      </xdr:nvSpPr>
      <xdr:spPr>
        <a:xfrm>
          <a:off x="3924300" y="670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87630</xdr:rowOff>
    </xdr:from>
    <xdr:to xmlns:xdr="http://schemas.openxmlformats.org/drawingml/2006/spreadsheetDrawing">
      <xdr:col>18</xdr:col>
      <xdr:colOff>177800</xdr:colOff>
      <xdr:row>34</xdr:row>
      <xdr:rowOff>135890</xdr:rowOff>
    </xdr:to>
    <xdr:cxnSp macro="">
      <xdr:nvCxnSpPr>
        <xdr:cNvPr id="124" name="直線コネクタ 123"/>
        <xdr:cNvCxnSpPr/>
      </xdr:nvCxnSpPr>
      <xdr:spPr>
        <a:xfrm flipV="1">
          <a:off x="2908300" y="635508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287655</xdr:rowOff>
    </xdr:from>
    <xdr:to xmlns:xdr="http://schemas.openxmlformats.org/drawingml/2006/spreadsheetDrawing">
      <xdr:col>19</xdr:col>
      <xdr:colOff>38100</xdr:colOff>
      <xdr:row>35</xdr:row>
      <xdr:rowOff>46990</xdr:rowOff>
    </xdr:to>
    <xdr:sp macro="" textlink="">
      <xdr:nvSpPr>
        <xdr:cNvPr id="125" name="フローチャート: 判断 124"/>
        <xdr:cNvSpPr/>
      </xdr:nvSpPr>
      <xdr:spPr>
        <a:xfrm>
          <a:off x="3556000" y="65551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32385</xdr:rowOff>
    </xdr:from>
    <xdr:ext cx="762000" cy="254000"/>
    <xdr:sp macro="" textlink="">
      <xdr:nvSpPr>
        <xdr:cNvPr id="126" name="テキスト ボックス 125"/>
        <xdr:cNvSpPr txBox="1"/>
      </xdr:nvSpPr>
      <xdr:spPr>
        <a:xfrm>
          <a:off x="3225800" y="6642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100965</xdr:rowOff>
    </xdr:from>
    <xdr:to xmlns:xdr="http://schemas.openxmlformats.org/drawingml/2006/spreadsheetDrawing">
      <xdr:col>15</xdr:col>
      <xdr:colOff>101600</xdr:colOff>
      <xdr:row>35</xdr:row>
      <xdr:rowOff>201930</xdr:rowOff>
    </xdr:to>
    <xdr:sp macro="" textlink="">
      <xdr:nvSpPr>
        <xdr:cNvPr id="127" name="フローチャート: 判断 126"/>
        <xdr:cNvSpPr/>
      </xdr:nvSpPr>
      <xdr:spPr>
        <a:xfrm>
          <a:off x="2857500" y="6711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186690</xdr:rowOff>
    </xdr:from>
    <xdr:ext cx="762000" cy="259080"/>
    <xdr:sp macro="" textlink="">
      <xdr:nvSpPr>
        <xdr:cNvPr id="128" name="テキスト ボックス 127"/>
        <xdr:cNvSpPr txBox="1"/>
      </xdr:nvSpPr>
      <xdr:spPr>
        <a:xfrm>
          <a:off x="2527300" y="679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9" name="テキスト ボックス 128"/>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264795</xdr:rowOff>
    </xdr:from>
    <xdr:to xmlns:xdr="http://schemas.openxmlformats.org/drawingml/2006/spreadsheetDrawing">
      <xdr:col>29</xdr:col>
      <xdr:colOff>177800</xdr:colOff>
      <xdr:row>34</xdr:row>
      <xdr:rowOff>22860</xdr:rowOff>
    </xdr:to>
    <xdr:sp macro="" textlink="">
      <xdr:nvSpPr>
        <xdr:cNvPr id="134" name="楕円 133"/>
        <xdr:cNvSpPr/>
      </xdr:nvSpPr>
      <xdr:spPr>
        <a:xfrm>
          <a:off x="5600700" y="6189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210820</xdr:rowOff>
    </xdr:from>
    <xdr:ext cx="754380" cy="258445"/>
    <xdr:sp macro="" textlink="">
      <xdr:nvSpPr>
        <xdr:cNvPr id="135" name="人口1人当たり決算額の推移該当値テキスト445"/>
        <xdr:cNvSpPr txBox="1"/>
      </xdr:nvSpPr>
      <xdr:spPr>
        <a:xfrm>
          <a:off x="5740400" y="613537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269240</xdr:rowOff>
    </xdr:from>
    <xdr:to xmlns:xdr="http://schemas.openxmlformats.org/drawingml/2006/spreadsheetDrawing">
      <xdr:col>26</xdr:col>
      <xdr:colOff>101600</xdr:colOff>
      <xdr:row>34</xdr:row>
      <xdr:rowOff>26670</xdr:rowOff>
    </xdr:to>
    <xdr:sp macro="" textlink="">
      <xdr:nvSpPr>
        <xdr:cNvPr id="136" name="楕円 135"/>
        <xdr:cNvSpPr/>
      </xdr:nvSpPr>
      <xdr:spPr>
        <a:xfrm>
          <a:off x="4953000" y="61937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37465</xdr:rowOff>
    </xdr:from>
    <xdr:ext cx="736600" cy="259715"/>
    <xdr:sp macro="" textlink="">
      <xdr:nvSpPr>
        <xdr:cNvPr id="137" name="テキスト ボックス 136"/>
        <xdr:cNvSpPr txBox="1"/>
      </xdr:nvSpPr>
      <xdr:spPr>
        <a:xfrm>
          <a:off x="4622800" y="59620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321310</xdr:rowOff>
    </xdr:from>
    <xdr:to xmlns:xdr="http://schemas.openxmlformats.org/drawingml/2006/spreadsheetDrawing">
      <xdr:col>22</xdr:col>
      <xdr:colOff>165100</xdr:colOff>
      <xdr:row>34</xdr:row>
      <xdr:rowOff>80645</xdr:rowOff>
    </xdr:to>
    <xdr:sp macro="" textlink="">
      <xdr:nvSpPr>
        <xdr:cNvPr id="138" name="楕円 137"/>
        <xdr:cNvSpPr/>
      </xdr:nvSpPr>
      <xdr:spPr>
        <a:xfrm>
          <a:off x="4254500" y="62458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90170</xdr:rowOff>
    </xdr:from>
    <xdr:ext cx="762000" cy="252730"/>
    <xdr:sp macro="" textlink="">
      <xdr:nvSpPr>
        <xdr:cNvPr id="139" name="テキスト ボックス 138"/>
        <xdr:cNvSpPr txBox="1"/>
      </xdr:nvSpPr>
      <xdr:spPr>
        <a:xfrm>
          <a:off x="3924300" y="6014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36195</xdr:rowOff>
    </xdr:from>
    <xdr:to xmlns:xdr="http://schemas.openxmlformats.org/drawingml/2006/spreadsheetDrawing">
      <xdr:col>19</xdr:col>
      <xdr:colOff>38100</xdr:colOff>
      <xdr:row>34</xdr:row>
      <xdr:rowOff>137160</xdr:rowOff>
    </xdr:to>
    <xdr:sp macro="" textlink="">
      <xdr:nvSpPr>
        <xdr:cNvPr id="140" name="楕円 139"/>
        <xdr:cNvSpPr/>
      </xdr:nvSpPr>
      <xdr:spPr>
        <a:xfrm>
          <a:off x="3556000" y="6303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147955</xdr:rowOff>
    </xdr:from>
    <xdr:ext cx="762000" cy="258445"/>
    <xdr:sp macro="" textlink="">
      <xdr:nvSpPr>
        <xdr:cNvPr id="141" name="テキスト ボックス 140"/>
        <xdr:cNvSpPr txBox="1"/>
      </xdr:nvSpPr>
      <xdr:spPr>
        <a:xfrm>
          <a:off x="3225800" y="6072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84455</xdr:rowOff>
    </xdr:from>
    <xdr:to xmlns:xdr="http://schemas.openxmlformats.org/drawingml/2006/spreadsheetDrawing">
      <xdr:col>15</xdr:col>
      <xdr:colOff>101600</xdr:colOff>
      <xdr:row>34</xdr:row>
      <xdr:rowOff>185420</xdr:rowOff>
    </xdr:to>
    <xdr:sp macro="" textlink="">
      <xdr:nvSpPr>
        <xdr:cNvPr id="142" name="楕円 141"/>
        <xdr:cNvSpPr/>
      </xdr:nvSpPr>
      <xdr:spPr>
        <a:xfrm>
          <a:off x="2857500" y="6351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196215</xdr:rowOff>
    </xdr:from>
    <xdr:ext cx="762000" cy="259715"/>
    <xdr:sp macro="" textlink="">
      <xdr:nvSpPr>
        <xdr:cNvPr id="143" name="テキスト ボックス 142"/>
        <xdr:cNvSpPr txBox="1"/>
      </xdr:nvSpPr>
      <xdr:spPr>
        <a:xfrm>
          <a:off x="2527300" y="6120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20,142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1460"/>
    <xdr:sp macro="" textlink="">
      <xdr:nvSpPr>
        <xdr:cNvPr id="48" name="テキスト ボックス 47"/>
        <xdr:cNvSpPr txBox="1"/>
      </xdr:nvSpPr>
      <xdr:spPr>
        <a:xfrm>
          <a:off x="230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8010" cy="259080"/>
    <xdr:sp macro="" textlink="">
      <xdr:nvSpPr>
        <xdr:cNvPr id="50" name="テキスト ボックス 49"/>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8010" cy="259080"/>
    <xdr:sp macro="" textlink="">
      <xdr:nvSpPr>
        <xdr:cNvPr id="52" name="テキスト ボックス 51"/>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4" name="テキスト ボックス 53"/>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96520</xdr:rowOff>
    </xdr:from>
    <xdr:to xmlns:xdr="http://schemas.openxmlformats.org/drawingml/2006/spreadsheetDrawing">
      <xdr:col>24</xdr:col>
      <xdr:colOff>62865</xdr:colOff>
      <xdr:row>37</xdr:row>
      <xdr:rowOff>123825</xdr:rowOff>
    </xdr:to>
    <xdr:cxnSp macro="">
      <xdr:nvCxnSpPr>
        <xdr:cNvPr id="56" name="直線コネクタ 55"/>
        <xdr:cNvCxnSpPr/>
      </xdr:nvCxnSpPr>
      <xdr:spPr>
        <a:xfrm flipV="1">
          <a:off x="4633595" y="5411470"/>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127635</xdr:rowOff>
    </xdr:from>
    <xdr:ext cx="534670" cy="259080"/>
    <xdr:sp macro="" textlink="">
      <xdr:nvSpPr>
        <xdr:cNvPr id="57" name="人件費最小値テキスト"/>
        <xdr:cNvSpPr txBox="1"/>
      </xdr:nvSpPr>
      <xdr:spPr>
        <a:xfrm>
          <a:off x="468630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123825</xdr:rowOff>
    </xdr:from>
    <xdr:to xmlns:xdr="http://schemas.openxmlformats.org/drawingml/2006/spreadsheetDrawing">
      <xdr:col>24</xdr:col>
      <xdr:colOff>152400</xdr:colOff>
      <xdr:row>37</xdr:row>
      <xdr:rowOff>123825</xdr:rowOff>
    </xdr:to>
    <xdr:cxnSp macro="">
      <xdr:nvCxnSpPr>
        <xdr:cNvPr id="58" name="直線コネクタ 57"/>
        <xdr:cNvCxnSpPr/>
      </xdr:nvCxnSpPr>
      <xdr:spPr>
        <a:xfrm>
          <a:off x="454660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43180</xdr:rowOff>
    </xdr:from>
    <xdr:ext cx="598805" cy="251460"/>
    <xdr:sp macro="" textlink="">
      <xdr:nvSpPr>
        <xdr:cNvPr id="59" name="人件費最大値テキスト"/>
        <xdr:cNvSpPr txBox="1"/>
      </xdr:nvSpPr>
      <xdr:spPr>
        <a:xfrm>
          <a:off x="4686300" y="5186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96520</xdr:rowOff>
    </xdr:from>
    <xdr:to xmlns:xdr="http://schemas.openxmlformats.org/drawingml/2006/spreadsheetDrawing">
      <xdr:col>24</xdr:col>
      <xdr:colOff>152400</xdr:colOff>
      <xdr:row>31</xdr:row>
      <xdr:rowOff>96520</xdr:rowOff>
    </xdr:to>
    <xdr:cxnSp macro="">
      <xdr:nvCxnSpPr>
        <xdr:cNvPr id="60" name="直線コネクタ 59"/>
        <xdr:cNvCxnSpPr/>
      </xdr:nvCxnSpPr>
      <xdr:spPr>
        <a:xfrm>
          <a:off x="4546600" y="541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24765</xdr:rowOff>
    </xdr:from>
    <xdr:to xmlns:xdr="http://schemas.openxmlformats.org/drawingml/2006/spreadsheetDrawing">
      <xdr:col>24</xdr:col>
      <xdr:colOff>63500</xdr:colOff>
      <xdr:row>35</xdr:row>
      <xdr:rowOff>81280</xdr:rowOff>
    </xdr:to>
    <xdr:cxnSp macro="">
      <xdr:nvCxnSpPr>
        <xdr:cNvPr id="61" name="直線コネクタ 60"/>
        <xdr:cNvCxnSpPr/>
      </xdr:nvCxnSpPr>
      <xdr:spPr>
        <a:xfrm flipV="1">
          <a:off x="3797300" y="602551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31750</xdr:rowOff>
    </xdr:from>
    <xdr:ext cx="534670" cy="251460"/>
    <xdr:sp macro="" textlink="">
      <xdr:nvSpPr>
        <xdr:cNvPr id="62" name="人件費平均値テキスト"/>
        <xdr:cNvSpPr txBox="1"/>
      </xdr:nvSpPr>
      <xdr:spPr>
        <a:xfrm>
          <a:off x="4686300" y="56896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8890</xdr:rowOff>
    </xdr:from>
    <xdr:to xmlns:xdr="http://schemas.openxmlformats.org/drawingml/2006/spreadsheetDrawing">
      <xdr:col>24</xdr:col>
      <xdr:colOff>114300</xdr:colOff>
      <xdr:row>34</xdr:row>
      <xdr:rowOff>110490</xdr:rowOff>
    </xdr:to>
    <xdr:sp macro="" textlink="">
      <xdr:nvSpPr>
        <xdr:cNvPr id="63" name="フローチャート: 判断 62"/>
        <xdr:cNvSpPr/>
      </xdr:nvSpPr>
      <xdr:spPr>
        <a:xfrm>
          <a:off x="4584700" y="583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81280</xdr:rowOff>
    </xdr:from>
    <xdr:to xmlns:xdr="http://schemas.openxmlformats.org/drawingml/2006/spreadsheetDrawing">
      <xdr:col>19</xdr:col>
      <xdr:colOff>177800</xdr:colOff>
      <xdr:row>37</xdr:row>
      <xdr:rowOff>32385</xdr:rowOff>
    </xdr:to>
    <xdr:cxnSp macro="">
      <xdr:nvCxnSpPr>
        <xdr:cNvPr id="64" name="直線コネクタ 63"/>
        <xdr:cNvCxnSpPr/>
      </xdr:nvCxnSpPr>
      <xdr:spPr>
        <a:xfrm flipV="1">
          <a:off x="2908300" y="608203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11430</xdr:rowOff>
    </xdr:from>
    <xdr:to xmlns:xdr="http://schemas.openxmlformats.org/drawingml/2006/spreadsheetDrawing">
      <xdr:col>20</xdr:col>
      <xdr:colOff>38100</xdr:colOff>
      <xdr:row>35</xdr:row>
      <xdr:rowOff>113030</xdr:rowOff>
    </xdr:to>
    <xdr:sp macro="" textlink="">
      <xdr:nvSpPr>
        <xdr:cNvPr id="65" name="フローチャート: 判断 64"/>
        <xdr:cNvSpPr/>
      </xdr:nvSpPr>
      <xdr:spPr>
        <a:xfrm>
          <a:off x="3746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129540</xdr:rowOff>
    </xdr:from>
    <xdr:ext cx="527050" cy="259080"/>
    <xdr:sp macro="" textlink="">
      <xdr:nvSpPr>
        <xdr:cNvPr id="66" name="テキスト ボックス 65"/>
        <xdr:cNvSpPr txBox="1"/>
      </xdr:nvSpPr>
      <xdr:spPr>
        <a:xfrm>
          <a:off x="3529965" y="57873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32385</xdr:rowOff>
    </xdr:from>
    <xdr:to xmlns:xdr="http://schemas.openxmlformats.org/drawingml/2006/spreadsheetDrawing">
      <xdr:col>15</xdr:col>
      <xdr:colOff>50800</xdr:colOff>
      <xdr:row>37</xdr:row>
      <xdr:rowOff>33655</xdr:rowOff>
    </xdr:to>
    <xdr:cxnSp macro="">
      <xdr:nvCxnSpPr>
        <xdr:cNvPr id="67" name="直線コネクタ 66"/>
        <xdr:cNvCxnSpPr/>
      </xdr:nvCxnSpPr>
      <xdr:spPr>
        <a:xfrm flipV="1">
          <a:off x="2019300" y="6376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xdr:rowOff>
    </xdr:from>
    <xdr:to xmlns:xdr="http://schemas.openxmlformats.org/drawingml/2006/spreadsheetDrawing">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120650</xdr:rowOff>
    </xdr:from>
    <xdr:ext cx="527050" cy="251460"/>
    <xdr:sp macro="" textlink="">
      <xdr:nvSpPr>
        <xdr:cNvPr id="69" name="テキスト ボックス 68"/>
        <xdr:cNvSpPr txBox="1"/>
      </xdr:nvSpPr>
      <xdr:spPr>
        <a:xfrm>
          <a:off x="2640965" y="5949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33655</xdr:rowOff>
    </xdr:from>
    <xdr:to xmlns:xdr="http://schemas.openxmlformats.org/drawingml/2006/spreadsheetDrawing">
      <xdr:col>10</xdr:col>
      <xdr:colOff>114300</xdr:colOff>
      <xdr:row>37</xdr:row>
      <xdr:rowOff>66675</xdr:rowOff>
    </xdr:to>
    <xdr:cxnSp macro="">
      <xdr:nvCxnSpPr>
        <xdr:cNvPr id="70" name="直線コネクタ 69"/>
        <xdr:cNvCxnSpPr/>
      </xdr:nvCxnSpPr>
      <xdr:spPr>
        <a:xfrm flipV="1">
          <a:off x="1130300" y="63773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7620</xdr:rowOff>
    </xdr:from>
    <xdr:to xmlns:xdr="http://schemas.openxmlformats.org/drawingml/2006/spreadsheetDrawing">
      <xdr:col>10</xdr:col>
      <xdr:colOff>165100</xdr:colOff>
      <xdr:row>36</xdr:row>
      <xdr:rowOff>109220</xdr:rowOff>
    </xdr:to>
    <xdr:sp macro="" textlink="">
      <xdr:nvSpPr>
        <xdr:cNvPr id="71" name="フローチャート: 判断 70"/>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125730</xdr:rowOff>
    </xdr:from>
    <xdr:ext cx="527050" cy="259080"/>
    <xdr:sp macro="" textlink="">
      <xdr:nvSpPr>
        <xdr:cNvPr id="72" name="テキスト ボックス 71"/>
        <xdr:cNvSpPr txBox="1"/>
      </xdr:nvSpPr>
      <xdr:spPr>
        <a:xfrm>
          <a:off x="1751965" y="5955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xdr:rowOff>
    </xdr:from>
    <xdr:to xmlns:xdr="http://schemas.openxmlformats.org/drawingml/2006/spreadsheetDrawing">
      <xdr:col>6</xdr:col>
      <xdr:colOff>38100</xdr:colOff>
      <xdr:row>36</xdr:row>
      <xdr:rowOff>117475</xdr:rowOff>
    </xdr:to>
    <xdr:sp macro="" textlink="">
      <xdr:nvSpPr>
        <xdr:cNvPr id="73" name="フローチャート: 判断 72"/>
        <xdr:cNvSpPr/>
      </xdr:nvSpPr>
      <xdr:spPr>
        <a:xfrm>
          <a:off x="1079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133985</xdr:rowOff>
    </xdr:from>
    <xdr:ext cx="527050" cy="251460"/>
    <xdr:sp macro="" textlink="">
      <xdr:nvSpPr>
        <xdr:cNvPr id="74" name="テキスト ボックス 73"/>
        <xdr:cNvSpPr txBox="1"/>
      </xdr:nvSpPr>
      <xdr:spPr>
        <a:xfrm>
          <a:off x="862965" y="59632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145415</xdr:rowOff>
    </xdr:from>
    <xdr:to xmlns:xdr="http://schemas.openxmlformats.org/drawingml/2006/spreadsheetDrawing">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123825</xdr:rowOff>
    </xdr:from>
    <xdr:ext cx="534670" cy="251460"/>
    <xdr:sp macro="" textlink="">
      <xdr:nvSpPr>
        <xdr:cNvPr id="81" name="人件費該当値テキスト"/>
        <xdr:cNvSpPr txBox="1"/>
      </xdr:nvSpPr>
      <xdr:spPr>
        <a:xfrm>
          <a:off x="4686300" y="59531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30480</xdr:rowOff>
    </xdr:from>
    <xdr:to xmlns:xdr="http://schemas.openxmlformats.org/drawingml/2006/spreadsheetDrawing">
      <xdr:col>20</xdr:col>
      <xdr:colOff>38100</xdr:colOff>
      <xdr:row>35</xdr:row>
      <xdr:rowOff>132080</xdr:rowOff>
    </xdr:to>
    <xdr:sp macro="" textlink="">
      <xdr:nvSpPr>
        <xdr:cNvPr id="82" name="楕円 81"/>
        <xdr:cNvSpPr/>
      </xdr:nvSpPr>
      <xdr:spPr>
        <a:xfrm>
          <a:off x="3746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27050" cy="251460"/>
    <xdr:sp macro="" textlink="">
      <xdr:nvSpPr>
        <xdr:cNvPr id="83" name="テキスト ボックス 82"/>
        <xdr:cNvSpPr txBox="1"/>
      </xdr:nvSpPr>
      <xdr:spPr>
        <a:xfrm>
          <a:off x="3529965" y="6123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153035</xdr:rowOff>
    </xdr:from>
    <xdr:to xmlns:xdr="http://schemas.openxmlformats.org/drawingml/2006/spreadsheetDrawing">
      <xdr:col>15</xdr:col>
      <xdr:colOff>101600</xdr:colOff>
      <xdr:row>37</xdr:row>
      <xdr:rowOff>83185</xdr:rowOff>
    </xdr:to>
    <xdr:sp macro="" textlink="">
      <xdr:nvSpPr>
        <xdr:cNvPr id="84" name="楕円 83"/>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74930</xdr:rowOff>
    </xdr:from>
    <xdr:ext cx="527050" cy="251460"/>
    <xdr:sp macro="" textlink="">
      <xdr:nvSpPr>
        <xdr:cNvPr id="85" name="テキスト ボックス 84"/>
        <xdr:cNvSpPr txBox="1"/>
      </xdr:nvSpPr>
      <xdr:spPr>
        <a:xfrm>
          <a:off x="2640965" y="6418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154940</xdr:rowOff>
    </xdr:from>
    <xdr:to xmlns:xdr="http://schemas.openxmlformats.org/drawingml/2006/spreadsheetDrawing">
      <xdr:col>10</xdr:col>
      <xdr:colOff>165100</xdr:colOff>
      <xdr:row>37</xdr:row>
      <xdr:rowOff>84455</xdr:rowOff>
    </xdr:to>
    <xdr:sp macro="" textlink="">
      <xdr:nvSpPr>
        <xdr:cNvPr id="86" name="楕円 85"/>
        <xdr:cNvSpPr/>
      </xdr:nvSpPr>
      <xdr:spPr>
        <a:xfrm>
          <a:off x="1968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75565</xdr:rowOff>
    </xdr:from>
    <xdr:ext cx="527050" cy="251460"/>
    <xdr:sp macro="" textlink="">
      <xdr:nvSpPr>
        <xdr:cNvPr id="87" name="テキスト ボックス 86"/>
        <xdr:cNvSpPr txBox="1"/>
      </xdr:nvSpPr>
      <xdr:spPr>
        <a:xfrm>
          <a:off x="1751965" y="6419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15875</xdr:rowOff>
    </xdr:from>
    <xdr:to xmlns:xdr="http://schemas.openxmlformats.org/drawingml/2006/spreadsheetDrawing">
      <xdr:col>6</xdr:col>
      <xdr:colOff>38100</xdr:colOff>
      <xdr:row>37</xdr:row>
      <xdr:rowOff>117475</xdr:rowOff>
    </xdr:to>
    <xdr:sp macro="" textlink="">
      <xdr:nvSpPr>
        <xdr:cNvPr id="88" name="楕円 87"/>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109220</xdr:rowOff>
    </xdr:from>
    <xdr:ext cx="527050" cy="251460"/>
    <xdr:sp macro="" textlink="">
      <xdr:nvSpPr>
        <xdr:cNvPr id="89" name="テキスト ボックス 88"/>
        <xdr:cNvSpPr txBox="1"/>
      </xdr:nvSpPr>
      <xdr:spPr>
        <a:xfrm>
          <a:off x="862965" y="64528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1460"/>
    <xdr:sp macro="" textlink="">
      <xdr:nvSpPr>
        <xdr:cNvPr id="100" name="テキスト ボックス 99"/>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1460"/>
    <xdr:sp macro="" textlink="">
      <xdr:nvSpPr>
        <xdr:cNvPr id="104" name="テキスト ボックス 103"/>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08" name="テキスト ボックス 107"/>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010" cy="259080"/>
    <xdr:sp macro="" textlink="">
      <xdr:nvSpPr>
        <xdr:cNvPr id="112" name="テキスト ボックス 111"/>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4" name="テキスト ボックス 113"/>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88265</xdr:rowOff>
    </xdr:from>
    <xdr:to xmlns:xdr="http://schemas.openxmlformats.org/drawingml/2006/spreadsheetDrawing">
      <xdr:col>24</xdr:col>
      <xdr:colOff>62865</xdr:colOff>
      <xdr:row>58</xdr:row>
      <xdr:rowOff>140970</xdr:rowOff>
    </xdr:to>
    <xdr:cxnSp macro="">
      <xdr:nvCxnSpPr>
        <xdr:cNvPr id="116" name="直線コネクタ 115"/>
        <xdr:cNvCxnSpPr/>
      </xdr:nvCxnSpPr>
      <xdr:spPr>
        <a:xfrm flipV="1">
          <a:off x="4633595" y="848931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144780</xdr:rowOff>
    </xdr:from>
    <xdr:ext cx="534670" cy="251460"/>
    <xdr:sp macro="" textlink="">
      <xdr:nvSpPr>
        <xdr:cNvPr id="117" name="物件費最小値テキスト"/>
        <xdr:cNvSpPr txBox="1"/>
      </xdr:nvSpPr>
      <xdr:spPr>
        <a:xfrm>
          <a:off x="4686300" y="10088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140970</xdr:rowOff>
    </xdr:from>
    <xdr:to xmlns:xdr="http://schemas.openxmlformats.org/drawingml/2006/spreadsheetDrawing">
      <xdr:col>24</xdr:col>
      <xdr:colOff>152400</xdr:colOff>
      <xdr:row>58</xdr:row>
      <xdr:rowOff>140970</xdr:rowOff>
    </xdr:to>
    <xdr:cxnSp macro="">
      <xdr:nvCxnSpPr>
        <xdr:cNvPr id="118" name="直線コネクタ 117"/>
        <xdr:cNvCxnSpPr/>
      </xdr:nvCxnSpPr>
      <xdr:spPr>
        <a:xfrm>
          <a:off x="45466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34925</xdr:rowOff>
    </xdr:from>
    <xdr:ext cx="598805" cy="259080"/>
    <xdr:sp macro="" textlink="">
      <xdr:nvSpPr>
        <xdr:cNvPr id="119" name="物件費最大値テキスト"/>
        <xdr:cNvSpPr txBox="1"/>
      </xdr:nvSpPr>
      <xdr:spPr>
        <a:xfrm>
          <a:off x="4686300" y="8264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88265</xdr:rowOff>
    </xdr:from>
    <xdr:to xmlns:xdr="http://schemas.openxmlformats.org/drawingml/2006/spreadsheetDrawing">
      <xdr:col>24</xdr:col>
      <xdr:colOff>152400</xdr:colOff>
      <xdr:row>49</xdr:row>
      <xdr:rowOff>88265</xdr:rowOff>
    </xdr:to>
    <xdr:cxnSp macro="">
      <xdr:nvCxnSpPr>
        <xdr:cNvPr id="120" name="直線コネクタ 119"/>
        <xdr:cNvCxnSpPr/>
      </xdr:nvCxnSpPr>
      <xdr:spPr>
        <a:xfrm>
          <a:off x="4546600" y="848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54610</xdr:rowOff>
    </xdr:from>
    <xdr:to xmlns:xdr="http://schemas.openxmlformats.org/drawingml/2006/spreadsheetDrawing">
      <xdr:col>24</xdr:col>
      <xdr:colOff>63500</xdr:colOff>
      <xdr:row>55</xdr:row>
      <xdr:rowOff>170815</xdr:rowOff>
    </xdr:to>
    <xdr:cxnSp macro="">
      <xdr:nvCxnSpPr>
        <xdr:cNvPr id="121" name="直線コネクタ 120"/>
        <xdr:cNvCxnSpPr/>
      </xdr:nvCxnSpPr>
      <xdr:spPr>
        <a:xfrm flipV="1">
          <a:off x="3797300" y="8798560"/>
          <a:ext cx="8382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38735</xdr:rowOff>
    </xdr:from>
    <xdr:ext cx="534670" cy="259080"/>
    <xdr:sp macro="" textlink="">
      <xdr:nvSpPr>
        <xdr:cNvPr id="122" name="物件費平均値テキスト"/>
        <xdr:cNvSpPr txBox="1"/>
      </xdr:nvSpPr>
      <xdr:spPr>
        <a:xfrm>
          <a:off x="4686300" y="9125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60325</xdr:rowOff>
    </xdr:from>
    <xdr:to xmlns:xdr="http://schemas.openxmlformats.org/drawingml/2006/spreadsheetDrawing">
      <xdr:col>24</xdr:col>
      <xdr:colOff>114300</xdr:colOff>
      <xdr:row>53</xdr:row>
      <xdr:rowOff>161925</xdr:rowOff>
    </xdr:to>
    <xdr:sp macro="" textlink="">
      <xdr:nvSpPr>
        <xdr:cNvPr id="123" name="フローチャート: 判断 122"/>
        <xdr:cNvSpPr/>
      </xdr:nvSpPr>
      <xdr:spPr>
        <a:xfrm>
          <a:off x="4584700" y="914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57785</xdr:rowOff>
    </xdr:from>
    <xdr:to xmlns:xdr="http://schemas.openxmlformats.org/drawingml/2006/spreadsheetDrawing">
      <xdr:col>19</xdr:col>
      <xdr:colOff>177800</xdr:colOff>
      <xdr:row>55</xdr:row>
      <xdr:rowOff>170815</xdr:rowOff>
    </xdr:to>
    <xdr:cxnSp macro="">
      <xdr:nvCxnSpPr>
        <xdr:cNvPr id="124" name="直線コネクタ 123"/>
        <xdr:cNvCxnSpPr/>
      </xdr:nvCxnSpPr>
      <xdr:spPr>
        <a:xfrm>
          <a:off x="2908300" y="948753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52</xdr:row>
      <xdr:rowOff>133985</xdr:rowOff>
    </xdr:from>
    <xdr:to xmlns:xdr="http://schemas.openxmlformats.org/drawingml/2006/spreadsheetDrawing">
      <xdr:col>20</xdr:col>
      <xdr:colOff>38100</xdr:colOff>
      <xdr:row>53</xdr:row>
      <xdr:rowOff>64135</xdr:rowOff>
    </xdr:to>
    <xdr:sp macro="" textlink="">
      <xdr:nvSpPr>
        <xdr:cNvPr id="125" name="フローチャート: 判断 124"/>
        <xdr:cNvSpPr/>
      </xdr:nvSpPr>
      <xdr:spPr>
        <a:xfrm>
          <a:off x="3746500" y="90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51</xdr:row>
      <xdr:rowOff>80645</xdr:rowOff>
    </xdr:from>
    <xdr:ext cx="527050" cy="259080"/>
    <xdr:sp macro="" textlink="">
      <xdr:nvSpPr>
        <xdr:cNvPr id="126" name="テキスト ボックス 125"/>
        <xdr:cNvSpPr txBox="1"/>
      </xdr:nvSpPr>
      <xdr:spPr>
        <a:xfrm>
          <a:off x="3529965" y="8824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57785</xdr:rowOff>
    </xdr:from>
    <xdr:to xmlns:xdr="http://schemas.openxmlformats.org/drawingml/2006/spreadsheetDrawing">
      <xdr:col>15</xdr:col>
      <xdr:colOff>50800</xdr:colOff>
      <xdr:row>56</xdr:row>
      <xdr:rowOff>111760</xdr:rowOff>
    </xdr:to>
    <xdr:cxnSp macro="">
      <xdr:nvCxnSpPr>
        <xdr:cNvPr id="127" name="直線コネクタ 126"/>
        <xdr:cNvCxnSpPr/>
      </xdr:nvCxnSpPr>
      <xdr:spPr>
        <a:xfrm flipV="1">
          <a:off x="2019300" y="9487535"/>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53</xdr:row>
      <xdr:rowOff>143510</xdr:rowOff>
    </xdr:from>
    <xdr:to xmlns:xdr="http://schemas.openxmlformats.org/drawingml/2006/spreadsheetDrawing">
      <xdr:col>15</xdr:col>
      <xdr:colOff>101600</xdr:colOff>
      <xdr:row>54</xdr:row>
      <xdr:rowOff>73660</xdr:rowOff>
    </xdr:to>
    <xdr:sp macro="" textlink="">
      <xdr:nvSpPr>
        <xdr:cNvPr id="128" name="フローチャート: 判断 127"/>
        <xdr:cNvSpPr/>
      </xdr:nvSpPr>
      <xdr:spPr>
        <a:xfrm>
          <a:off x="2857500" y="923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90170</xdr:rowOff>
    </xdr:from>
    <xdr:ext cx="527050" cy="259080"/>
    <xdr:sp macro="" textlink="">
      <xdr:nvSpPr>
        <xdr:cNvPr id="129" name="テキスト ボックス 128"/>
        <xdr:cNvSpPr txBox="1"/>
      </xdr:nvSpPr>
      <xdr:spPr>
        <a:xfrm>
          <a:off x="2640965" y="9005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111760</xdr:rowOff>
    </xdr:from>
    <xdr:to xmlns:xdr="http://schemas.openxmlformats.org/drawingml/2006/spreadsheetDrawing">
      <xdr:col>10</xdr:col>
      <xdr:colOff>114300</xdr:colOff>
      <xdr:row>56</xdr:row>
      <xdr:rowOff>143510</xdr:rowOff>
    </xdr:to>
    <xdr:cxnSp macro="">
      <xdr:nvCxnSpPr>
        <xdr:cNvPr id="130" name="直線コネクタ 129"/>
        <xdr:cNvCxnSpPr/>
      </xdr:nvCxnSpPr>
      <xdr:spPr>
        <a:xfrm flipV="1">
          <a:off x="1130300" y="9712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2540</xdr:rowOff>
    </xdr:from>
    <xdr:to xmlns:xdr="http://schemas.openxmlformats.org/drawingml/2006/spreadsheetDrawing">
      <xdr:col>10</xdr:col>
      <xdr:colOff>165100</xdr:colOff>
      <xdr:row>55</xdr:row>
      <xdr:rowOff>104140</xdr:rowOff>
    </xdr:to>
    <xdr:sp macro="" textlink="">
      <xdr:nvSpPr>
        <xdr:cNvPr id="131" name="フローチャート: 判断 130"/>
        <xdr:cNvSpPr/>
      </xdr:nvSpPr>
      <xdr:spPr>
        <a:xfrm>
          <a:off x="19685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120650</xdr:rowOff>
    </xdr:from>
    <xdr:ext cx="527050" cy="251460"/>
    <xdr:sp macro="" textlink="">
      <xdr:nvSpPr>
        <xdr:cNvPr id="132" name="テキスト ボックス 131"/>
        <xdr:cNvSpPr txBox="1"/>
      </xdr:nvSpPr>
      <xdr:spPr>
        <a:xfrm>
          <a:off x="1751965" y="92075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107315</xdr:rowOff>
    </xdr:from>
    <xdr:to xmlns:xdr="http://schemas.openxmlformats.org/drawingml/2006/spreadsheetDrawing">
      <xdr:col>6</xdr:col>
      <xdr:colOff>38100</xdr:colOff>
      <xdr:row>54</xdr:row>
      <xdr:rowOff>37465</xdr:rowOff>
    </xdr:to>
    <xdr:sp macro="" textlink="">
      <xdr:nvSpPr>
        <xdr:cNvPr id="133" name="フローチャート: 判断 132"/>
        <xdr:cNvSpPr/>
      </xdr:nvSpPr>
      <xdr:spPr>
        <a:xfrm>
          <a:off x="1079500" y="919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53975</xdr:rowOff>
    </xdr:from>
    <xdr:ext cx="527050" cy="251460"/>
    <xdr:sp macro="" textlink="">
      <xdr:nvSpPr>
        <xdr:cNvPr id="134" name="テキスト ボックス 133"/>
        <xdr:cNvSpPr txBox="1"/>
      </xdr:nvSpPr>
      <xdr:spPr>
        <a:xfrm>
          <a:off x="862965" y="89693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3810</xdr:rowOff>
    </xdr:from>
    <xdr:to xmlns:xdr="http://schemas.openxmlformats.org/drawingml/2006/spreadsheetDrawing">
      <xdr:col>24</xdr:col>
      <xdr:colOff>114300</xdr:colOff>
      <xdr:row>51</xdr:row>
      <xdr:rowOff>105410</xdr:rowOff>
    </xdr:to>
    <xdr:sp macro="" textlink="">
      <xdr:nvSpPr>
        <xdr:cNvPr id="140" name="楕円 139"/>
        <xdr:cNvSpPr/>
      </xdr:nvSpPr>
      <xdr:spPr>
        <a:xfrm>
          <a:off x="4584700" y="87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50</xdr:row>
      <xdr:rowOff>26670</xdr:rowOff>
    </xdr:from>
    <xdr:ext cx="534670" cy="259080"/>
    <xdr:sp macro="" textlink="">
      <xdr:nvSpPr>
        <xdr:cNvPr id="141" name="物件費該当値テキスト"/>
        <xdr:cNvSpPr txBox="1"/>
      </xdr:nvSpPr>
      <xdr:spPr>
        <a:xfrm>
          <a:off x="4686300" y="859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120650</xdr:rowOff>
    </xdr:from>
    <xdr:to xmlns:xdr="http://schemas.openxmlformats.org/drawingml/2006/spreadsheetDrawing">
      <xdr:col>20</xdr:col>
      <xdr:colOff>38100</xdr:colOff>
      <xdr:row>56</xdr:row>
      <xdr:rowOff>50165</xdr:rowOff>
    </xdr:to>
    <xdr:sp macro="" textlink="">
      <xdr:nvSpPr>
        <xdr:cNvPr id="142" name="楕円 141"/>
        <xdr:cNvSpPr/>
      </xdr:nvSpPr>
      <xdr:spPr>
        <a:xfrm>
          <a:off x="37465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41275</xdr:rowOff>
    </xdr:from>
    <xdr:ext cx="527050" cy="251460"/>
    <xdr:sp macro="" textlink="">
      <xdr:nvSpPr>
        <xdr:cNvPr id="143" name="テキスト ボックス 142"/>
        <xdr:cNvSpPr txBox="1"/>
      </xdr:nvSpPr>
      <xdr:spPr>
        <a:xfrm>
          <a:off x="3529965" y="9642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6985</xdr:rowOff>
    </xdr:from>
    <xdr:to xmlns:xdr="http://schemas.openxmlformats.org/drawingml/2006/spreadsheetDrawing">
      <xdr:col>15</xdr:col>
      <xdr:colOff>101600</xdr:colOff>
      <xdr:row>55</xdr:row>
      <xdr:rowOff>109220</xdr:rowOff>
    </xdr:to>
    <xdr:sp macro="" textlink="">
      <xdr:nvSpPr>
        <xdr:cNvPr id="144" name="楕円 143"/>
        <xdr:cNvSpPr/>
      </xdr:nvSpPr>
      <xdr:spPr>
        <a:xfrm>
          <a:off x="2857500" y="9436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99695</xdr:rowOff>
    </xdr:from>
    <xdr:ext cx="527050" cy="251460"/>
    <xdr:sp macro="" textlink="">
      <xdr:nvSpPr>
        <xdr:cNvPr id="145" name="テキスト ボックス 144"/>
        <xdr:cNvSpPr txBox="1"/>
      </xdr:nvSpPr>
      <xdr:spPr>
        <a:xfrm>
          <a:off x="2640965" y="95294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60960</xdr:rowOff>
    </xdr:from>
    <xdr:to xmlns:xdr="http://schemas.openxmlformats.org/drawingml/2006/spreadsheetDrawing">
      <xdr:col>10</xdr:col>
      <xdr:colOff>165100</xdr:colOff>
      <xdr:row>56</xdr:row>
      <xdr:rowOff>162560</xdr:rowOff>
    </xdr:to>
    <xdr:sp macro="" textlink="">
      <xdr:nvSpPr>
        <xdr:cNvPr id="146" name="楕円 145"/>
        <xdr:cNvSpPr/>
      </xdr:nvSpPr>
      <xdr:spPr>
        <a:xfrm>
          <a:off x="1968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153670</xdr:rowOff>
    </xdr:from>
    <xdr:ext cx="527050" cy="259080"/>
    <xdr:sp macro="" textlink="">
      <xdr:nvSpPr>
        <xdr:cNvPr id="147" name="テキスト ボックス 146"/>
        <xdr:cNvSpPr txBox="1"/>
      </xdr:nvSpPr>
      <xdr:spPr>
        <a:xfrm>
          <a:off x="1751965" y="9754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92710</xdr:rowOff>
    </xdr:from>
    <xdr:to xmlns:xdr="http://schemas.openxmlformats.org/drawingml/2006/spreadsheetDrawing">
      <xdr:col>6</xdr:col>
      <xdr:colOff>38100</xdr:colOff>
      <xdr:row>57</xdr:row>
      <xdr:rowOff>22860</xdr:rowOff>
    </xdr:to>
    <xdr:sp macro="" textlink="">
      <xdr:nvSpPr>
        <xdr:cNvPr id="148" name="楕円 147"/>
        <xdr:cNvSpPr/>
      </xdr:nvSpPr>
      <xdr:spPr>
        <a:xfrm>
          <a:off x="1079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13970</xdr:rowOff>
    </xdr:from>
    <xdr:ext cx="527050" cy="259080"/>
    <xdr:sp macro="" textlink="">
      <xdr:nvSpPr>
        <xdr:cNvPr id="149" name="テキスト ボックス 148"/>
        <xdr:cNvSpPr txBox="1"/>
      </xdr:nvSpPr>
      <xdr:spPr>
        <a:xfrm>
          <a:off x="862965" y="9786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8" name="テキスト ボックス 157"/>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300" cy="251460"/>
    <xdr:sp macro="" textlink="">
      <xdr:nvSpPr>
        <xdr:cNvPr id="160" name="テキスト ボックス 159"/>
        <xdr:cNvSpPr txBox="1"/>
      </xdr:nvSpPr>
      <xdr:spPr>
        <a:xfrm>
          <a:off x="513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78</xdr:row>
      <xdr:rowOff>128270</xdr:rowOff>
    </xdr:from>
    <xdr:ext cx="459740" cy="259080"/>
    <xdr:sp macro="" textlink="">
      <xdr:nvSpPr>
        <xdr:cNvPr id="162" name="テキスト ボックス 161"/>
        <xdr:cNvSpPr txBox="1"/>
      </xdr:nvSpPr>
      <xdr:spPr>
        <a:xfrm>
          <a:off x="294640" y="13501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59740" cy="251460"/>
    <xdr:sp macro="" textlink="">
      <xdr:nvSpPr>
        <xdr:cNvPr id="164" name="テキスト ボックス 163"/>
        <xdr:cNvSpPr txBox="1"/>
      </xdr:nvSpPr>
      <xdr:spPr>
        <a:xfrm>
          <a:off x="294640" y="13174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59740" cy="259080"/>
    <xdr:sp macro="" textlink="">
      <xdr:nvSpPr>
        <xdr:cNvPr id="166" name="テキスト ボックス 165"/>
        <xdr:cNvSpPr txBox="1"/>
      </xdr:nvSpPr>
      <xdr:spPr>
        <a:xfrm>
          <a:off x="294640" y="12847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59740" cy="251460"/>
    <xdr:sp macro="" textlink="">
      <xdr:nvSpPr>
        <xdr:cNvPr id="168" name="テキスト ボックス 167"/>
        <xdr:cNvSpPr txBox="1"/>
      </xdr:nvSpPr>
      <xdr:spPr>
        <a:xfrm>
          <a:off x="294640" y="12522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70" name="テキスト ボックス 169"/>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72" name="テキスト ボックス 171"/>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1460"/>
    <xdr:sp macro="" textlink="">
      <xdr:nvSpPr>
        <xdr:cNvPr id="174" name="テキスト ボックス 173"/>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57150</xdr:rowOff>
    </xdr:from>
    <xdr:to xmlns:xdr="http://schemas.openxmlformats.org/drawingml/2006/spreadsheetDrawing">
      <xdr:col>24</xdr:col>
      <xdr:colOff>62865</xdr:colOff>
      <xdr:row>79</xdr:row>
      <xdr:rowOff>107315</xdr:rowOff>
    </xdr:to>
    <xdr:cxnSp macro="">
      <xdr:nvCxnSpPr>
        <xdr:cNvPr id="176" name="直線コネクタ 175"/>
        <xdr:cNvCxnSpPr/>
      </xdr:nvCxnSpPr>
      <xdr:spPr>
        <a:xfrm flipV="1">
          <a:off x="4633595" y="12058650"/>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111125</xdr:rowOff>
    </xdr:from>
    <xdr:ext cx="469900" cy="251460"/>
    <xdr:sp macro="" textlink="">
      <xdr:nvSpPr>
        <xdr:cNvPr id="177" name="維持補修費最小値テキスト"/>
        <xdr:cNvSpPr txBox="1"/>
      </xdr:nvSpPr>
      <xdr:spPr>
        <a:xfrm>
          <a:off x="4686300" y="136556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107315</xdr:rowOff>
    </xdr:from>
    <xdr:to xmlns:xdr="http://schemas.openxmlformats.org/drawingml/2006/spreadsheetDrawing">
      <xdr:col>24</xdr:col>
      <xdr:colOff>152400</xdr:colOff>
      <xdr:row>79</xdr:row>
      <xdr:rowOff>107315</xdr:rowOff>
    </xdr:to>
    <xdr:cxnSp macro="">
      <xdr:nvCxnSpPr>
        <xdr:cNvPr id="178" name="直線コネクタ 177"/>
        <xdr:cNvCxnSpPr/>
      </xdr:nvCxnSpPr>
      <xdr:spPr>
        <a:xfrm>
          <a:off x="4546600" y="1365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3810</xdr:rowOff>
    </xdr:from>
    <xdr:ext cx="534670" cy="259080"/>
    <xdr:sp macro="" textlink="">
      <xdr:nvSpPr>
        <xdr:cNvPr id="179" name="維持補修費最大値テキスト"/>
        <xdr:cNvSpPr txBox="1"/>
      </xdr:nvSpPr>
      <xdr:spPr>
        <a:xfrm>
          <a:off x="4686300" y="1183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57150</xdr:rowOff>
    </xdr:from>
    <xdr:to xmlns:xdr="http://schemas.openxmlformats.org/drawingml/2006/spreadsheetDrawing">
      <xdr:col>24</xdr:col>
      <xdr:colOff>152400</xdr:colOff>
      <xdr:row>70</xdr:row>
      <xdr:rowOff>57150</xdr:rowOff>
    </xdr:to>
    <xdr:cxnSp macro="">
      <xdr:nvCxnSpPr>
        <xdr:cNvPr id="180" name="直線コネクタ 179"/>
        <xdr:cNvCxnSpPr/>
      </xdr:nvCxnSpPr>
      <xdr:spPr>
        <a:xfrm>
          <a:off x="4546600" y="1205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149225</xdr:rowOff>
    </xdr:from>
    <xdr:to xmlns:xdr="http://schemas.openxmlformats.org/drawingml/2006/spreadsheetDrawing">
      <xdr:col>24</xdr:col>
      <xdr:colOff>63500</xdr:colOff>
      <xdr:row>78</xdr:row>
      <xdr:rowOff>3810</xdr:rowOff>
    </xdr:to>
    <xdr:cxnSp macro="">
      <xdr:nvCxnSpPr>
        <xdr:cNvPr id="181" name="直線コネクタ 180"/>
        <xdr:cNvCxnSpPr/>
      </xdr:nvCxnSpPr>
      <xdr:spPr>
        <a:xfrm flipV="1">
          <a:off x="3797300" y="133508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132080</xdr:rowOff>
    </xdr:from>
    <xdr:ext cx="469900" cy="251460"/>
    <xdr:sp macro="" textlink="">
      <xdr:nvSpPr>
        <xdr:cNvPr id="182" name="維持補修費平均値テキスト"/>
        <xdr:cNvSpPr txBox="1"/>
      </xdr:nvSpPr>
      <xdr:spPr>
        <a:xfrm>
          <a:off x="4686300" y="129908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109220</xdr:rowOff>
    </xdr:from>
    <xdr:to xmlns:xdr="http://schemas.openxmlformats.org/drawingml/2006/spreadsheetDrawing">
      <xdr:col>24</xdr:col>
      <xdr:colOff>114300</xdr:colOff>
      <xdr:row>77</xdr:row>
      <xdr:rowOff>38735</xdr:rowOff>
    </xdr:to>
    <xdr:sp macro="" textlink="">
      <xdr:nvSpPr>
        <xdr:cNvPr id="183" name="フローチャート: 判断 182"/>
        <xdr:cNvSpPr/>
      </xdr:nvSpPr>
      <xdr:spPr>
        <a:xfrm>
          <a:off x="45847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169545</xdr:rowOff>
    </xdr:from>
    <xdr:to xmlns:xdr="http://schemas.openxmlformats.org/drawingml/2006/spreadsheetDrawing">
      <xdr:col>19</xdr:col>
      <xdr:colOff>177800</xdr:colOff>
      <xdr:row>78</xdr:row>
      <xdr:rowOff>3810</xdr:rowOff>
    </xdr:to>
    <xdr:cxnSp macro="">
      <xdr:nvCxnSpPr>
        <xdr:cNvPr id="184" name="直線コネクタ 183"/>
        <xdr:cNvCxnSpPr/>
      </xdr:nvCxnSpPr>
      <xdr:spPr>
        <a:xfrm>
          <a:off x="2908300" y="133711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85090</xdr:rowOff>
    </xdr:from>
    <xdr:to xmlns:xdr="http://schemas.openxmlformats.org/drawingml/2006/spreadsheetDrawing">
      <xdr:col>20</xdr:col>
      <xdr:colOff>38100</xdr:colOff>
      <xdr:row>77</xdr:row>
      <xdr:rowOff>15240</xdr:rowOff>
    </xdr:to>
    <xdr:sp macro="" textlink="">
      <xdr:nvSpPr>
        <xdr:cNvPr id="185" name="フローチャート: 判断 184"/>
        <xdr:cNvSpPr/>
      </xdr:nvSpPr>
      <xdr:spPr>
        <a:xfrm>
          <a:off x="3746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31750</xdr:rowOff>
    </xdr:from>
    <xdr:ext cx="462280" cy="251460"/>
    <xdr:sp macro="" textlink="">
      <xdr:nvSpPr>
        <xdr:cNvPr id="186" name="テキスト ボックス 185"/>
        <xdr:cNvSpPr txBox="1"/>
      </xdr:nvSpPr>
      <xdr:spPr>
        <a:xfrm>
          <a:off x="3562350" y="128905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95885</xdr:rowOff>
    </xdr:from>
    <xdr:to xmlns:xdr="http://schemas.openxmlformats.org/drawingml/2006/spreadsheetDrawing">
      <xdr:col>15</xdr:col>
      <xdr:colOff>50800</xdr:colOff>
      <xdr:row>77</xdr:row>
      <xdr:rowOff>169545</xdr:rowOff>
    </xdr:to>
    <xdr:cxnSp macro="">
      <xdr:nvCxnSpPr>
        <xdr:cNvPr id="187" name="直線コネクタ 186"/>
        <xdr:cNvCxnSpPr/>
      </xdr:nvCxnSpPr>
      <xdr:spPr>
        <a:xfrm>
          <a:off x="2019300" y="132975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158750</xdr:rowOff>
    </xdr:from>
    <xdr:to xmlns:xdr="http://schemas.openxmlformats.org/drawingml/2006/spreadsheetDrawing">
      <xdr:col>15</xdr:col>
      <xdr:colOff>101600</xdr:colOff>
      <xdr:row>76</xdr:row>
      <xdr:rowOff>88900</xdr:rowOff>
    </xdr:to>
    <xdr:sp macro="" textlink="">
      <xdr:nvSpPr>
        <xdr:cNvPr id="188" name="フローチャート: 判断 187"/>
        <xdr:cNvSpPr/>
      </xdr:nvSpPr>
      <xdr:spPr>
        <a:xfrm>
          <a:off x="2857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105410</xdr:rowOff>
    </xdr:from>
    <xdr:ext cx="462280" cy="259080"/>
    <xdr:sp macro="" textlink="">
      <xdr:nvSpPr>
        <xdr:cNvPr id="189" name="テキスト ボックス 188"/>
        <xdr:cNvSpPr txBox="1"/>
      </xdr:nvSpPr>
      <xdr:spPr>
        <a:xfrm>
          <a:off x="2673350" y="127927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53340</xdr:rowOff>
    </xdr:from>
    <xdr:to xmlns:xdr="http://schemas.openxmlformats.org/drawingml/2006/spreadsheetDrawing">
      <xdr:col>10</xdr:col>
      <xdr:colOff>114300</xdr:colOff>
      <xdr:row>77</xdr:row>
      <xdr:rowOff>95885</xdr:rowOff>
    </xdr:to>
    <xdr:cxnSp macro="">
      <xdr:nvCxnSpPr>
        <xdr:cNvPr id="190" name="直線コネクタ 189"/>
        <xdr:cNvCxnSpPr/>
      </xdr:nvCxnSpPr>
      <xdr:spPr>
        <a:xfrm>
          <a:off x="1130300" y="13254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23495</xdr:rowOff>
    </xdr:from>
    <xdr:to xmlns:xdr="http://schemas.openxmlformats.org/drawingml/2006/spreadsheetDrawing">
      <xdr:col>10</xdr:col>
      <xdr:colOff>165100</xdr:colOff>
      <xdr:row>76</xdr:row>
      <xdr:rowOff>125095</xdr:rowOff>
    </xdr:to>
    <xdr:sp macro="" textlink="">
      <xdr:nvSpPr>
        <xdr:cNvPr id="191" name="フローチャート: 判断 190"/>
        <xdr:cNvSpPr/>
      </xdr:nvSpPr>
      <xdr:spPr>
        <a:xfrm>
          <a:off x="1968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141605</xdr:rowOff>
    </xdr:from>
    <xdr:ext cx="462280" cy="259080"/>
    <xdr:sp macro="" textlink="">
      <xdr:nvSpPr>
        <xdr:cNvPr id="192" name="テキスト ボックス 191"/>
        <xdr:cNvSpPr txBox="1"/>
      </xdr:nvSpPr>
      <xdr:spPr>
        <a:xfrm>
          <a:off x="1784350" y="128289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45085</xdr:rowOff>
    </xdr:from>
    <xdr:to xmlns:xdr="http://schemas.openxmlformats.org/drawingml/2006/spreadsheetDrawing">
      <xdr:col>6</xdr:col>
      <xdr:colOff>38100</xdr:colOff>
      <xdr:row>76</xdr:row>
      <xdr:rowOff>146685</xdr:rowOff>
    </xdr:to>
    <xdr:sp macro="" textlink="">
      <xdr:nvSpPr>
        <xdr:cNvPr id="193" name="フローチャート: 判断 192"/>
        <xdr:cNvSpPr/>
      </xdr:nvSpPr>
      <xdr:spPr>
        <a:xfrm>
          <a:off x="1079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163195</xdr:rowOff>
    </xdr:from>
    <xdr:ext cx="462280" cy="259080"/>
    <xdr:sp macro="" textlink="">
      <xdr:nvSpPr>
        <xdr:cNvPr id="194" name="テキスト ボックス 193"/>
        <xdr:cNvSpPr txBox="1"/>
      </xdr:nvSpPr>
      <xdr:spPr>
        <a:xfrm>
          <a:off x="895350" y="128504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98425</xdr:rowOff>
    </xdr:from>
    <xdr:to xmlns:xdr="http://schemas.openxmlformats.org/drawingml/2006/spreadsheetDrawing">
      <xdr:col>24</xdr:col>
      <xdr:colOff>114300</xdr:colOff>
      <xdr:row>78</xdr:row>
      <xdr:rowOff>29210</xdr:rowOff>
    </xdr:to>
    <xdr:sp macro="" textlink="">
      <xdr:nvSpPr>
        <xdr:cNvPr id="200" name="楕円 199"/>
        <xdr:cNvSpPr/>
      </xdr:nvSpPr>
      <xdr:spPr>
        <a:xfrm>
          <a:off x="4584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76835</xdr:rowOff>
    </xdr:from>
    <xdr:ext cx="469900" cy="251460"/>
    <xdr:sp macro="" textlink="">
      <xdr:nvSpPr>
        <xdr:cNvPr id="201" name="維持補修費該当値テキスト"/>
        <xdr:cNvSpPr txBox="1"/>
      </xdr:nvSpPr>
      <xdr:spPr>
        <a:xfrm>
          <a:off x="4686300" y="132784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124460</xdr:rowOff>
    </xdr:from>
    <xdr:to xmlns:xdr="http://schemas.openxmlformats.org/drawingml/2006/spreadsheetDrawing">
      <xdr:col>20</xdr:col>
      <xdr:colOff>38100</xdr:colOff>
      <xdr:row>78</xdr:row>
      <xdr:rowOff>54610</xdr:rowOff>
    </xdr:to>
    <xdr:sp macro="" textlink="">
      <xdr:nvSpPr>
        <xdr:cNvPr id="202" name="楕円 201"/>
        <xdr:cNvSpPr/>
      </xdr:nvSpPr>
      <xdr:spPr>
        <a:xfrm>
          <a:off x="3746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45720</xdr:rowOff>
    </xdr:from>
    <xdr:ext cx="462280" cy="259080"/>
    <xdr:sp macro="" textlink="">
      <xdr:nvSpPr>
        <xdr:cNvPr id="203" name="テキスト ボックス 202"/>
        <xdr:cNvSpPr txBox="1"/>
      </xdr:nvSpPr>
      <xdr:spPr>
        <a:xfrm>
          <a:off x="3562350" y="13418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118745</xdr:rowOff>
    </xdr:from>
    <xdr:to xmlns:xdr="http://schemas.openxmlformats.org/drawingml/2006/spreadsheetDrawing">
      <xdr:col>15</xdr:col>
      <xdr:colOff>101600</xdr:colOff>
      <xdr:row>78</xdr:row>
      <xdr:rowOff>48895</xdr:rowOff>
    </xdr:to>
    <xdr:sp macro="" textlink="">
      <xdr:nvSpPr>
        <xdr:cNvPr id="204" name="楕円 203"/>
        <xdr:cNvSpPr/>
      </xdr:nvSpPr>
      <xdr:spPr>
        <a:xfrm>
          <a:off x="2857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40640</xdr:rowOff>
    </xdr:from>
    <xdr:ext cx="462280" cy="251460"/>
    <xdr:sp macro="" textlink="">
      <xdr:nvSpPr>
        <xdr:cNvPr id="205" name="テキスト ボックス 204"/>
        <xdr:cNvSpPr txBox="1"/>
      </xdr:nvSpPr>
      <xdr:spPr>
        <a:xfrm>
          <a:off x="2673350" y="134137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45085</xdr:rowOff>
    </xdr:from>
    <xdr:to xmlns:xdr="http://schemas.openxmlformats.org/drawingml/2006/spreadsheetDrawing">
      <xdr:col>10</xdr:col>
      <xdr:colOff>165100</xdr:colOff>
      <xdr:row>77</xdr:row>
      <xdr:rowOff>146685</xdr:rowOff>
    </xdr:to>
    <xdr:sp macro="" textlink="">
      <xdr:nvSpPr>
        <xdr:cNvPr id="206" name="楕円 205"/>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137795</xdr:rowOff>
    </xdr:from>
    <xdr:ext cx="462280" cy="259080"/>
    <xdr:sp macro="" textlink="">
      <xdr:nvSpPr>
        <xdr:cNvPr id="207" name="テキスト ボックス 206"/>
        <xdr:cNvSpPr txBox="1"/>
      </xdr:nvSpPr>
      <xdr:spPr>
        <a:xfrm>
          <a:off x="1784350" y="13339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2540</xdr:rowOff>
    </xdr:from>
    <xdr:to xmlns:xdr="http://schemas.openxmlformats.org/drawingml/2006/spreadsheetDrawing">
      <xdr:col>6</xdr:col>
      <xdr:colOff>38100</xdr:colOff>
      <xdr:row>77</xdr:row>
      <xdr:rowOff>104140</xdr:rowOff>
    </xdr:to>
    <xdr:sp macro="" textlink="">
      <xdr:nvSpPr>
        <xdr:cNvPr id="208" name="楕円 207"/>
        <xdr:cNvSpPr/>
      </xdr:nvSpPr>
      <xdr:spPr>
        <a:xfrm>
          <a:off x="1079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95250</xdr:rowOff>
    </xdr:from>
    <xdr:ext cx="462280" cy="259080"/>
    <xdr:sp macro="" textlink="">
      <xdr:nvSpPr>
        <xdr:cNvPr id="209" name="テキスト ボックス 208"/>
        <xdr:cNvSpPr txBox="1"/>
      </xdr:nvSpPr>
      <xdr:spPr>
        <a:xfrm>
          <a:off x="895350" y="132969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8" name="テキスト ボックス 217"/>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1460"/>
    <xdr:sp macro="" textlink="">
      <xdr:nvSpPr>
        <xdr:cNvPr id="220" name="テキスト ボックス 219"/>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2" name="テキスト ボックス 22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1460"/>
    <xdr:sp macro="" textlink="">
      <xdr:nvSpPr>
        <xdr:cNvPr id="224" name="テキスト ボックス 223"/>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010" cy="259080"/>
    <xdr:sp macro="" textlink="">
      <xdr:nvSpPr>
        <xdr:cNvPr id="226" name="テキスト ボックス 225"/>
        <xdr:cNvSpPr txBox="1"/>
      </xdr:nvSpPr>
      <xdr:spPr>
        <a:xfrm>
          <a:off x="166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010" cy="251460"/>
    <xdr:sp macro="" textlink="">
      <xdr:nvSpPr>
        <xdr:cNvPr id="228" name="テキスト ボックス 227"/>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30" name="テキスト ボックス 229"/>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32" name="テキスト ボックス 231"/>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34" name="テキスト ボックス 233"/>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117475</xdr:rowOff>
    </xdr:from>
    <xdr:to xmlns:xdr="http://schemas.openxmlformats.org/drawingml/2006/spreadsheetDrawing">
      <xdr:col>24</xdr:col>
      <xdr:colOff>62865</xdr:colOff>
      <xdr:row>98</xdr:row>
      <xdr:rowOff>106680</xdr:rowOff>
    </xdr:to>
    <xdr:cxnSp macro="">
      <xdr:nvCxnSpPr>
        <xdr:cNvPr id="236" name="直線コネクタ 235"/>
        <xdr:cNvCxnSpPr/>
      </xdr:nvCxnSpPr>
      <xdr:spPr>
        <a:xfrm flipV="1">
          <a:off x="4633595" y="1554797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110490</xdr:rowOff>
    </xdr:from>
    <xdr:ext cx="534670" cy="251460"/>
    <xdr:sp macro="" textlink="">
      <xdr:nvSpPr>
        <xdr:cNvPr id="237" name="扶助費最小値テキスト"/>
        <xdr:cNvSpPr txBox="1"/>
      </xdr:nvSpPr>
      <xdr:spPr>
        <a:xfrm>
          <a:off x="4686300" y="16912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106680</xdr:rowOff>
    </xdr:from>
    <xdr:to xmlns:xdr="http://schemas.openxmlformats.org/drawingml/2006/spreadsheetDrawing">
      <xdr:col>24</xdr:col>
      <xdr:colOff>152400</xdr:colOff>
      <xdr:row>98</xdr:row>
      <xdr:rowOff>106680</xdr:rowOff>
    </xdr:to>
    <xdr:cxnSp macro="">
      <xdr:nvCxnSpPr>
        <xdr:cNvPr id="238" name="直線コネクタ 237"/>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64135</xdr:rowOff>
    </xdr:from>
    <xdr:ext cx="598805" cy="251460"/>
    <xdr:sp macro="" textlink="">
      <xdr:nvSpPr>
        <xdr:cNvPr id="239" name="扶助費最大値テキスト"/>
        <xdr:cNvSpPr txBox="1"/>
      </xdr:nvSpPr>
      <xdr:spPr>
        <a:xfrm>
          <a:off x="4686300" y="153231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117475</xdr:rowOff>
    </xdr:from>
    <xdr:to xmlns:xdr="http://schemas.openxmlformats.org/drawingml/2006/spreadsheetDrawing">
      <xdr:col>24</xdr:col>
      <xdr:colOff>152400</xdr:colOff>
      <xdr:row>90</xdr:row>
      <xdr:rowOff>117475</xdr:rowOff>
    </xdr:to>
    <xdr:cxnSp macro="">
      <xdr:nvCxnSpPr>
        <xdr:cNvPr id="240" name="直線コネクタ 239"/>
        <xdr:cNvCxnSpPr/>
      </xdr:nvCxnSpPr>
      <xdr:spPr>
        <a:xfrm>
          <a:off x="4546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100330</xdr:rowOff>
    </xdr:from>
    <xdr:to xmlns:xdr="http://schemas.openxmlformats.org/drawingml/2006/spreadsheetDrawing">
      <xdr:col>24</xdr:col>
      <xdr:colOff>63500</xdr:colOff>
      <xdr:row>100</xdr:row>
      <xdr:rowOff>4445</xdr:rowOff>
    </xdr:to>
    <xdr:cxnSp macro="">
      <xdr:nvCxnSpPr>
        <xdr:cNvPr id="241" name="直線コネクタ 240"/>
        <xdr:cNvCxnSpPr/>
      </xdr:nvCxnSpPr>
      <xdr:spPr>
        <a:xfrm flipV="1">
          <a:off x="3797300" y="16388080"/>
          <a:ext cx="838200" cy="761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140970</xdr:rowOff>
    </xdr:from>
    <xdr:ext cx="598805" cy="259080"/>
    <xdr:sp macro="" textlink="">
      <xdr:nvSpPr>
        <xdr:cNvPr id="242" name="扶助費平均値テキスト"/>
        <xdr:cNvSpPr txBox="1"/>
      </xdr:nvSpPr>
      <xdr:spPr>
        <a:xfrm>
          <a:off x="4686300" y="159143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118110</xdr:rowOff>
    </xdr:from>
    <xdr:to xmlns:xdr="http://schemas.openxmlformats.org/drawingml/2006/spreadsheetDrawing">
      <xdr:col>24</xdr:col>
      <xdr:colOff>114300</xdr:colOff>
      <xdr:row>94</xdr:row>
      <xdr:rowOff>48260</xdr:rowOff>
    </xdr:to>
    <xdr:sp macro="" textlink="">
      <xdr:nvSpPr>
        <xdr:cNvPr id="243" name="フローチャート: 判断 242"/>
        <xdr:cNvSpPr/>
      </xdr:nvSpPr>
      <xdr:spPr>
        <a:xfrm>
          <a:off x="458470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38100</xdr:rowOff>
    </xdr:from>
    <xdr:to xmlns:xdr="http://schemas.openxmlformats.org/drawingml/2006/spreadsheetDrawing">
      <xdr:col>19</xdr:col>
      <xdr:colOff>177800</xdr:colOff>
      <xdr:row>100</xdr:row>
      <xdr:rowOff>4445</xdr:rowOff>
    </xdr:to>
    <xdr:cxnSp macro="">
      <xdr:nvCxnSpPr>
        <xdr:cNvPr id="244" name="直線コネクタ 243"/>
        <xdr:cNvCxnSpPr/>
      </xdr:nvCxnSpPr>
      <xdr:spPr>
        <a:xfrm>
          <a:off x="2908300" y="1701165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14605</xdr:rowOff>
    </xdr:from>
    <xdr:to xmlns:xdr="http://schemas.openxmlformats.org/drawingml/2006/spreadsheetDrawing">
      <xdr:col>20</xdr:col>
      <xdr:colOff>38100</xdr:colOff>
      <xdr:row>98</xdr:row>
      <xdr:rowOff>116205</xdr:rowOff>
    </xdr:to>
    <xdr:sp macro="" textlink="">
      <xdr:nvSpPr>
        <xdr:cNvPr id="245" name="フローチャート: 判断 244"/>
        <xdr:cNvSpPr/>
      </xdr:nvSpPr>
      <xdr:spPr>
        <a:xfrm>
          <a:off x="37465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132715</xdr:rowOff>
    </xdr:from>
    <xdr:ext cx="527050" cy="251460"/>
    <xdr:sp macro="" textlink="">
      <xdr:nvSpPr>
        <xdr:cNvPr id="246" name="テキスト ボックス 245"/>
        <xdr:cNvSpPr txBox="1"/>
      </xdr:nvSpPr>
      <xdr:spPr>
        <a:xfrm>
          <a:off x="3529965" y="165919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38100</xdr:rowOff>
    </xdr:from>
    <xdr:to xmlns:xdr="http://schemas.openxmlformats.org/drawingml/2006/spreadsheetDrawing">
      <xdr:col>15</xdr:col>
      <xdr:colOff>50800</xdr:colOff>
      <xdr:row>99</xdr:row>
      <xdr:rowOff>155575</xdr:rowOff>
    </xdr:to>
    <xdr:cxnSp macro="">
      <xdr:nvCxnSpPr>
        <xdr:cNvPr id="247" name="直線コネクタ 246"/>
        <xdr:cNvCxnSpPr/>
      </xdr:nvCxnSpPr>
      <xdr:spPr>
        <a:xfrm flipV="1">
          <a:off x="2019300" y="170116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98425</xdr:rowOff>
    </xdr:from>
    <xdr:to xmlns:xdr="http://schemas.openxmlformats.org/drawingml/2006/spreadsheetDrawing">
      <xdr:col>15</xdr:col>
      <xdr:colOff>101600</xdr:colOff>
      <xdr:row>99</xdr:row>
      <xdr:rowOff>29210</xdr:rowOff>
    </xdr:to>
    <xdr:sp macro="" textlink="">
      <xdr:nvSpPr>
        <xdr:cNvPr id="248" name="フローチャート: 判断 247"/>
        <xdr:cNvSpPr/>
      </xdr:nvSpPr>
      <xdr:spPr>
        <a:xfrm>
          <a:off x="2857500" y="1690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45085</xdr:rowOff>
    </xdr:from>
    <xdr:ext cx="527050" cy="258445"/>
    <xdr:sp macro="" textlink="">
      <xdr:nvSpPr>
        <xdr:cNvPr id="249" name="テキスト ボックス 248"/>
        <xdr:cNvSpPr txBox="1"/>
      </xdr:nvSpPr>
      <xdr:spPr>
        <a:xfrm>
          <a:off x="2640965" y="166757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153670</xdr:rowOff>
    </xdr:from>
    <xdr:to xmlns:xdr="http://schemas.openxmlformats.org/drawingml/2006/spreadsheetDrawing">
      <xdr:col>10</xdr:col>
      <xdr:colOff>114300</xdr:colOff>
      <xdr:row>99</xdr:row>
      <xdr:rowOff>155575</xdr:rowOff>
    </xdr:to>
    <xdr:cxnSp macro="">
      <xdr:nvCxnSpPr>
        <xdr:cNvPr id="250" name="直線コネクタ 249"/>
        <xdr:cNvCxnSpPr/>
      </xdr:nvCxnSpPr>
      <xdr:spPr>
        <a:xfrm>
          <a:off x="1130300" y="17127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92710</xdr:rowOff>
    </xdr:from>
    <xdr:to xmlns:xdr="http://schemas.openxmlformats.org/drawingml/2006/spreadsheetDrawing">
      <xdr:col>10</xdr:col>
      <xdr:colOff>165100</xdr:colOff>
      <xdr:row>100</xdr:row>
      <xdr:rowOff>22860</xdr:rowOff>
    </xdr:to>
    <xdr:sp macro="" textlink="">
      <xdr:nvSpPr>
        <xdr:cNvPr id="251" name="フローチャート: 判断 250"/>
        <xdr:cNvSpPr/>
      </xdr:nvSpPr>
      <xdr:spPr>
        <a:xfrm>
          <a:off x="1968500" y="170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39370</xdr:rowOff>
    </xdr:from>
    <xdr:ext cx="527050" cy="259080"/>
    <xdr:sp macro="" textlink="">
      <xdr:nvSpPr>
        <xdr:cNvPr id="252" name="テキスト ボックス 251"/>
        <xdr:cNvSpPr txBox="1"/>
      </xdr:nvSpPr>
      <xdr:spPr>
        <a:xfrm>
          <a:off x="1751965" y="16841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114935</xdr:rowOff>
    </xdr:from>
    <xdr:to xmlns:xdr="http://schemas.openxmlformats.org/drawingml/2006/spreadsheetDrawing">
      <xdr:col>6</xdr:col>
      <xdr:colOff>38100</xdr:colOff>
      <xdr:row>100</xdr:row>
      <xdr:rowOff>45085</xdr:rowOff>
    </xdr:to>
    <xdr:sp macro="" textlink="">
      <xdr:nvSpPr>
        <xdr:cNvPr id="253" name="フローチャート: 判断 252"/>
        <xdr:cNvSpPr/>
      </xdr:nvSpPr>
      <xdr:spPr>
        <a:xfrm>
          <a:off x="1079500" y="1708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100</xdr:row>
      <xdr:rowOff>36195</xdr:rowOff>
    </xdr:from>
    <xdr:ext cx="527050" cy="259080"/>
    <xdr:sp macro="" textlink="">
      <xdr:nvSpPr>
        <xdr:cNvPr id="254" name="テキスト ボックス 253"/>
        <xdr:cNvSpPr txBox="1"/>
      </xdr:nvSpPr>
      <xdr:spPr>
        <a:xfrm>
          <a:off x="862965" y="171811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49530</xdr:rowOff>
    </xdr:from>
    <xdr:to xmlns:xdr="http://schemas.openxmlformats.org/drawingml/2006/spreadsheetDrawing">
      <xdr:col>24</xdr:col>
      <xdr:colOff>114300</xdr:colOff>
      <xdr:row>95</xdr:row>
      <xdr:rowOff>151130</xdr:rowOff>
    </xdr:to>
    <xdr:sp macro="" textlink="">
      <xdr:nvSpPr>
        <xdr:cNvPr id="260" name="楕円 259"/>
        <xdr:cNvSpPr/>
      </xdr:nvSpPr>
      <xdr:spPr>
        <a:xfrm>
          <a:off x="4584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27940</xdr:rowOff>
    </xdr:from>
    <xdr:ext cx="598805" cy="259080"/>
    <xdr:sp macro="" textlink="">
      <xdr:nvSpPr>
        <xdr:cNvPr id="261" name="扶助費該当値テキスト"/>
        <xdr:cNvSpPr txBox="1"/>
      </xdr:nvSpPr>
      <xdr:spPr>
        <a:xfrm>
          <a:off x="4686300" y="1631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125095</xdr:rowOff>
    </xdr:from>
    <xdr:to xmlns:xdr="http://schemas.openxmlformats.org/drawingml/2006/spreadsheetDrawing">
      <xdr:col>20</xdr:col>
      <xdr:colOff>38100</xdr:colOff>
      <xdr:row>100</xdr:row>
      <xdr:rowOff>55245</xdr:rowOff>
    </xdr:to>
    <xdr:sp macro="" textlink="">
      <xdr:nvSpPr>
        <xdr:cNvPr id="262" name="楕円 261"/>
        <xdr:cNvSpPr/>
      </xdr:nvSpPr>
      <xdr:spPr>
        <a:xfrm>
          <a:off x="3746500" y="1709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100</xdr:row>
      <xdr:rowOff>46355</xdr:rowOff>
    </xdr:from>
    <xdr:ext cx="527050" cy="259080"/>
    <xdr:sp macro="" textlink="">
      <xdr:nvSpPr>
        <xdr:cNvPr id="263" name="テキスト ボックス 262"/>
        <xdr:cNvSpPr txBox="1"/>
      </xdr:nvSpPr>
      <xdr:spPr>
        <a:xfrm>
          <a:off x="3529965" y="17191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158750</xdr:rowOff>
    </xdr:from>
    <xdr:to xmlns:xdr="http://schemas.openxmlformats.org/drawingml/2006/spreadsheetDrawing">
      <xdr:col>15</xdr:col>
      <xdr:colOff>101600</xdr:colOff>
      <xdr:row>99</xdr:row>
      <xdr:rowOff>88900</xdr:rowOff>
    </xdr:to>
    <xdr:sp macro="" textlink="">
      <xdr:nvSpPr>
        <xdr:cNvPr id="264" name="楕円 263"/>
        <xdr:cNvSpPr/>
      </xdr:nvSpPr>
      <xdr:spPr>
        <a:xfrm>
          <a:off x="2857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80010</xdr:rowOff>
    </xdr:from>
    <xdr:ext cx="527050" cy="259080"/>
    <xdr:sp macro="" textlink="">
      <xdr:nvSpPr>
        <xdr:cNvPr id="265" name="テキスト ボックス 264"/>
        <xdr:cNvSpPr txBox="1"/>
      </xdr:nvSpPr>
      <xdr:spPr>
        <a:xfrm>
          <a:off x="2640965" y="17053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104775</xdr:rowOff>
    </xdr:from>
    <xdr:to xmlns:xdr="http://schemas.openxmlformats.org/drawingml/2006/spreadsheetDrawing">
      <xdr:col>10</xdr:col>
      <xdr:colOff>165100</xdr:colOff>
      <xdr:row>100</xdr:row>
      <xdr:rowOff>34925</xdr:rowOff>
    </xdr:to>
    <xdr:sp macro="" textlink="">
      <xdr:nvSpPr>
        <xdr:cNvPr id="266" name="楕円 265"/>
        <xdr:cNvSpPr/>
      </xdr:nvSpPr>
      <xdr:spPr>
        <a:xfrm>
          <a:off x="1968500" y="170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100</xdr:row>
      <xdr:rowOff>26035</xdr:rowOff>
    </xdr:from>
    <xdr:ext cx="527050" cy="259080"/>
    <xdr:sp macro="" textlink="">
      <xdr:nvSpPr>
        <xdr:cNvPr id="267" name="テキスト ボックス 266"/>
        <xdr:cNvSpPr txBox="1"/>
      </xdr:nvSpPr>
      <xdr:spPr>
        <a:xfrm>
          <a:off x="1751965" y="171710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102870</xdr:rowOff>
    </xdr:from>
    <xdr:to xmlns:xdr="http://schemas.openxmlformats.org/drawingml/2006/spreadsheetDrawing">
      <xdr:col>6</xdr:col>
      <xdr:colOff>38100</xdr:colOff>
      <xdr:row>100</xdr:row>
      <xdr:rowOff>33020</xdr:rowOff>
    </xdr:to>
    <xdr:sp macro="" textlink="">
      <xdr:nvSpPr>
        <xdr:cNvPr id="268" name="楕円 267"/>
        <xdr:cNvSpPr/>
      </xdr:nvSpPr>
      <xdr:spPr>
        <a:xfrm>
          <a:off x="1079500" y="170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49530</xdr:rowOff>
    </xdr:from>
    <xdr:ext cx="527050" cy="259080"/>
    <xdr:sp macro="" textlink="">
      <xdr:nvSpPr>
        <xdr:cNvPr id="269" name="テキスト ボックス 268"/>
        <xdr:cNvSpPr txBox="1"/>
      </xdr:nvSpPr>
      <xdr:spPr>
        <a:xfrm>
          <a:off x="862965" y="16851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8" name="テキスト ボックス 277"/>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1300" cy="251460"/>
    <xdr:sp macro="" textlink="">
      <xdr:nvSpPr>
        <xdr:cNvPr id="280" name="テキスト ボックス 279"/>
        <xdr:cNvSpPr txBox="1"/>
      </xdr:nvSpPr>
      <xdr:spPr>
        <a:xfrm>
          <a:off x="6355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1" name="直線コネクタ 28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82" name="テキスト ボックス 281"/>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3" name="直線コネクタ 28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1460"/>
    <xdr:sp macro="" textlink="">
      <xdr:nvSpPr>
        <xdr:cNvPr id="284" name="テキスト ボックス 283"/>
        <xdr:cNvSpPr txBox="1"/>
      </xdr:nvSpPr>
      <xdr:spPr>
        <a:xfrm>
          <a:off x="6072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5" name="直線コネクタ 28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6" name="テキスト ボックス 28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7" name="直線コネクタ 28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8010" cy="251460"/>
    <xdr:sp macro="" textlink="">
      <xdr:nvSpPr>
        <xdr:cNvPr id="288" name="テキスト ボックス 287"/>
        <xdr:cNvSpPr txBox="1"/>
      </xdr:nvSpPr>
      <xdr:spPr>
        <a:xfrm>
          <a:off x="6008370" y="5664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9" name="直線コネクタ 28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8010" cy="258445"/>
    <xdr:sp macro="" textlink="">
      <xdr:nvSpPr>
        <xdr:cNvPr id="290" name="テキスト ボックス 289"/>
        <xdr:cNvSpPr txBox="1"/>
      </xdr:nvSpPr>
      <xdr:spPr>
        <a:xfrm>
          <a:off x="6008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1" name="直線コネクタ 29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8010" cy="259080"/>
    <xdr:sp macro="" textlink="">
      <xdr:nvSpPr>
        <xdr:cNvPr id="292" name="テキスト ボックス 291"/>
        <xdr:cNvSpPr txBox="1"/>
      </xdr:nvSpPr>
      <xdr:spPr>
        <a:xfrm>
          <a:off x="6008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3" name="直線コネクタ 29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94" name="テキスト ボックス 293"/>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164465</xdr:rowOff>
    </xdr:from>
    <xdr:to xmlns:xdr="http://schemas.openxmlformats.org/drawingml/2006/spreadsheetDrawing">
      <xdr:col>54</xdr:col>
      <xdr:colOff>189865</xdr:colOff>
      <xdr:row>37</xdr:row>
      <xdr:rowOff>161290</xdr:rowOff>
    </xdr:to>
    <xdr:cxnSp macro="">
      <xdr:nvCxnSpPr>
        <xdr:cNvPr id="296" name="直線コネクタ 295"/>
        <xdr:cNvCxnSpPr/>
      </xdr:nvCxnSpPr>
      <xdr:spPr>
        <a:xfrm flipV="1">
          <a:off x="10475595" y="5993765"/>
          <a:ext cx="1270" cy="511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165100</xdr:rowOff>
    </xdr:from>
    <xdr:ext cx="534670" cy="259080"/>
    <xdr:sp macro="" textlink="">
      <xdr:nvSpPr>
        <xdr:cNvPr id="297" name="補助費等最小値テキスト"/>
        <xdr:cNvSpPr txBox="1"/>
      </xdr:nvSpPr>
      <xdr:spPr>
        <a:xfrm>
          <a:off x="10528300"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161290</xdr:rowOff>
    </xdr:from>
    <xdr:to xmlns:xdr="http://schemas.openxmlformats.org/drawingml/2006/spreadsheetDrawing">
      <xdr:col>55</xdr:col>
      <xdr:colOff>88900</xdr:colOff>
      <xdr:row>37</xdr:row>
      <xdr:rowOff>161290</xdr:rowOff>
    </xdr:to>
    <xdr:cxnSp macro="">
      <xdr:nvCxnSpPr>
        <xdr:cNvPr id="298" name="直線コネクタ 297"/>
        <xdr:cNvCxnSpPr/>
      </xdr:nvCxnSpPr>
      <xdr:spPr>
        <a:xfrm>
          <a:off x="10388600" y="6504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111125</xdr:rowOff>
    </xdr:from>
    <xdr:ext cx="598805" cy="251460"/>
    <xdr:sp macro="" textlink="">
      <xdr:nvSpPr>
        <xdr:cNvPr id="299" name="補助費等最大値テキスト"/>
        <xdr:cNvSpPr txBox="1"/>
      </xdr:nvSpPr>
      <xdr:spPr>
        <a:xfrm>
          <a:off x="10528300" y="576897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164465</xdr:rowOff>
    </xdr:from>
    <xdr:to xmlns:xdr="http://schemas.openxmlformats.org/drawingml/2006/spreadsheetDrawing">
      <xdr:col>55</xdr:col>
      <xdr:colOff>88900</xdr:colOff>
      <xdr:row>34</xdr:row>
      <xdr:rowOff>164465</xdr:rowOff>
    </xdr:to>
    <xdr:cxnSp macro="">
      <xdr:nvCxnSpPr>
        <xdr:cNvPr id="300" name="直線コネクタ 299"/>
        <xdr:cNvCxnSpPr/>
      </xdr:nvCxnSpPr>
      <xdr:spPr>
        <a:xfrm>
          <a:off x="10388600" y="599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161925</xdr:rowOff>
    </xdr:from>
    <xdr:to xmlns:xdr="http://schemas.openxmlformats.org/drawingml/2006/spreadsheetDrawing">
      <xdr:col>55</xdr:col>
      <xdr:colOff>0</xdr:colOff>
      <xdr:row>37</xdr:row>
      <xdr:rowOff>65405</xdr:rowOff>
    </xdr:to>
    <xdr:cxnSp macro="">
      <xdr:nvCxnSpPr>
        <xdr:cNvPr id="301" name="直線コネクタ 300"/>
        <xdr:cNvCxnSpPr/>
      </xdr:nvCxnSpPr>
      <xdr:spPr>
        <a:xfrm>
          <a:off x="9639300" y="5305425"/>
          <a:ext cx="8382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167005</xdr:rowOff>
    </xdr:from>
    <xdr:ext cx="534670" cy="251460"/>
    <xdr:sp macro="" textlink="">
      <xdr:nvSpPr>
        <xdr:cNvPr id="302" name="補助費等平均値テキスト"/>
        <xdr:cNvSpPr txBox="1"/>
      </xdr:nvSpPr>
      <xdr:spPr>
        <a:xfrm>
          <a:off x="10528300" y="61677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144145</xdr:rowOff>
    </xdr:from>
    <xdr:to xmlns:xdr="http://schemas.openxmlformats.org/drawingml/2006/spreadsheetDrawing">
      <xdr:col>55</xdr:col>
      <xdr:colOff>50800</xdr:colOff>
      <xdr:row>37</xdr:row>
      <xdr:rowOff>74930</xdr:rowOff>
    </xdr:to>
    <xdr:sp macro="" textlink="">
      <xdr:nvSpPr>
        <xdr:cNvPr id="303" name="フローチャート: 判断 302"/>
        <xdr:cNvSpPr/>
      </xdr:nvSpPr>
      <xdr:spPr>
        <a:xfrm>
          <a:off x="104267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161925</xdr:rowOff>
    </xdr:from>
    <xdr:to xmlns:xdr="http://schemas.openxmlformats.org/drawingml/2006/spreadsheetDrawing">
      <xdr:col>50</xdr:col>
      <xdr:colOff>114300</xdr:colOff>
      <xdr:row>38</xdr:row>
      <xdr:rowOff>91440</xdr:rowOff>
    </xdr:to>
    <xdr:cxnSp macro="">
      <xdr:nvCxnSpPr>
        <xdr:cNvPr id="304" name="直線コネクタ 303"/>
        <xdr:cNvCxnSpPr/>
      </xdr:nvCxnSpPr>
      <xdr:spPr>
        <a:xfrm flipV="1">
          <a:off x="8750300" y="5305425"/>
          <a:ext cx="889000" cy="130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29</xdr:row>
      <xdr:rowOff>139065</xdr:rowOff>
    </xdr:from>
    <xdr:to xmlns:xdr="http://schemas.openxmlformats.org/drawingml/2006/spreadsheetDrawing">
      <xdr:col>50</xdr:col>
      <xdr:colOff>165100</xdr:colOff>
      <xdr:row>30</xdr:row>
      <xdr:rowOff>69215</xdr:rowOff>
    </xdr:to>
    <xdr:sp macro="" textlink="">
      <xdr:nvSpPr>
        <xdr:cNvPr id="305" name="フローチャート: 判断 304"/>
        <xdr:cNvSpPr/>
      </xdr:nvSpPr>
      <xdr:spPr>
        <a:xfrm>
          <a:off x="9588500" y="51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86360</xdr:rowOff>
    </xdr:from>
    <xdr:ext cx="591185" cy="251460"/>
    <xdr:sp macro="" textlink="">
      <xdr:nvSpPr>
        <xdr:cNvPr id="306" name="テキスト ボックス 305"/>
        <xdr:cNvSpPr txBox="1"/>
      </xdr:nvSpPr>
      <xdr:spPr>
        <a:xfrm>
          <a:off x="9339580" y="48869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91440</xdr:rowOff>
    </xdr:from>
    <xdr:to xmlns:xdr="http://schemas.openxmlformats.org/drawingml/2006/spreadsheetDrawing">
      <xdr:col>45</xdr:col>
      <xdr:colOff>177800</xdr:colOff>
      <xdr:row>38</xdr:row>
      <xdr:rowOff>132080</xdr:rowOff>
    </xdr:to>
    <xdr:cxnSp macro="">
      <xdr:nvCxnSpPr>
        <xdr:cNvPr id="307" name="直線コネクタ 306"/>
        <xdr:cNvCxnSpPr/>
      </xdr:nvCxnSpPr>
      <xdr:spPr>
        <a:xfrm flipV="1">
          <a:off x="7861300" y="66065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127000</xdr:rowOff>
    </xdr:from>
    <xdr:to xmlns:xdr="http://schemas.openxmlformats.org/drawingml/2006/spreadsheetDrawing">
      <xdr:col>46</xdr:col>
      <xdr:colOff>38100</xdr:colOff>
      <xdr:row>38</xdr:row>
      <xdr:rowOff>57150</xdr:rowOff>
    </xdr:to>
    <xdr:sp macro="" textlink="">
      <xdr:nvSpPr>
        <xdr:cNvPr id="308" name="フローチャート: 判断 307"/>
        <xdr:cNvSpPr/>
      </xdr:nvSpPr>
      <xdr:spPr>
        <a:xfrm>
          <a:off x="8699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73660</xdr:rowOff>
    </xdr:from>
    <xdr:ext cx="527050" cy="259080"/>
    <xdr:sp macro="" textlink="">
      <xdr:nvSpPr>
        <xdr:cNvPr id="309" name="テキスト ボックス 308"/>
        <xdr:cNvSpPr txBox="1"/>
      </xdr:nvSpPr>
      <xdr:spPr>
        <a:xfrm>
          <a:off x="8482965" y="62458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132080</xdr:rowOff>
    </xdr:from>
    <xdr:to xmlns:xdr="http://schemas.openxmlformats.org/drawingml/2006/spreadsheetDrawing">
      <xdr:col>41</xdr:col>
      <xdr:colOff>50800</xdr:colOff>
      <xdr:row>38</xdr:row>
      <xdr:rowOff>145415</xdr:rowOff>
    </xdr:to>
    <xdr:cxnSp macro="">
      <xdr:nvCxnSpPr>
        <xdr:cNvPr id="310" name="直線コネクタ 309"/>
        <xdr:cNvCxnSpPr/>
      </xdr:nvCxnSpPr>
      <xdr:spPr>
        <a:xfrm flipV="1">
          <a:off x="6972300" y="66471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140970</xdr:rowOff>
    </xdr:from>
    <xdr:to xmlns:xdr="http://schemas.openxmlformats.org/drawingml/2006/spreadsheetDrawing">
      <xdr:col>41</xdr:col>
      <xdr:colOff>101600</xdr:colOff>
      <xdr:row>38</xdr:row>
      <xdr:rowOff>71120</xdr:rowOff>
    </xdr:to>
    <xdr:sp macro="" textlink="">
      <xdr:nvSpPr>
        <xdr:cNvPr id="311" name="フローチャート: 判断 310"/>
        <xdr:cNvSpPr/>
      </xdr:nvSpPr>
      <xdr:spPr>
        <a:xfrm>
          <a:off x="7810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87630</xdr:rowOff>
    </xdr:from>
    <xdr:ext cx="527050" cy="251460"/>
    <xdr:sp macro="" textlink="">
      <xdr:nvSpPr>
        <xdr:cNvPr id="312" name="テキスト ボックス 311"/>
        <xdr:cNvSpPr txBox="1"/>
      </xdr:nvSpPr>
      <xdr:spPr>
        <a:xfrm>
          <a:off x="7593965" y="6259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0</xdr:rowOff>
    </xdr:from>
    <xdr:to xmlns:xdr="http://schemas.openxmlformats.org/drawingml/2006/spreadsheetDrawing">
      <xdr:col>36</xdr:col>
      <xdr:colOff>165100</xdr:colOff>
      <xdr:row>38</xdr:row>
      <xdr:rowOff>101600</xdr:rowOff>
    </xdr:to>
    <xdr:sp macro="" textlink="">
      <xdr:nvSpPr>
        <xdr:cNvPr id="313" name="フローチャート: 判断 312"/>
        <xdr:cNvSpPr/>
      </xdr:nvSpPr>
      <xdr:spPr>
        <a:xfrm>
          <a:off x="692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118110</xdr:rowOff>
    </xdr:from>
    <xdr:ext cx="527050" cy="259080"/>
    <xdr:sp macro="" textlink="">
      <xdr:nvSpPr>
        <xdr:cNvPr id="314" name="テキスト ボックス 313"/>
        <xdr:cNvSpPr txBox="1"/>
      </xdr:nvSpPr>
      <xdr:spPr>
        <a:xfrm>
          <a:off x="6704965" y="6290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5" name="テキスト ボックス 31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6" name="テキスト ボックス 31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7" name="テキスト ボックス 31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8" name="テキスト ボックス 31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9" name="テキスト ボックス 31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14605</xdr:rowOff>
    </xdr:from>
    <xdr:to xmlns:xdr="http://schemas.openxmlformats.org/drawingml/2006/spreadsheetDrawing">
      <xdr:col>55</xdr:col>
      <xdr:colOff>50800</xdr:colOff>
      <xdr:row>37</xdr:row>
      <xdr:rowOff>116205</xdr:rowOff>
    </xdr:to>
    <xdr:sp macro="" textlink="">
      <xdr:nvSpPr>
        <xdr:cNvPr id="320" name="楕円 319"/>
        <xdr:cNvSpPr/>
      </xdr:nvSpPr>
      <xdr:spPr>
        <a:xfrm>
          <a:off x="10426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122555</xdr:rowOff>
    </xdr:from>
    <xdr:ext cx="534670" cy="251460"/>
    <xdr:sp macro="" textlink="">
      <xdr:nvSpPr>
        <xdr:cNvPr id="321" name="補助費等該当値テキスト"/>
        <xdr:cNvSpPr txBox="1"/>
      </xdr:nvSpPr>
      <xdr:spPr>
        <a:xfrm>
          <a:off x="10528300" y="62947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111125</xdr:rowOff>
    </xdr:from>
    <xdr:to xmlns:xdr="http://schemas.openxmlformats.org/drawingml/2006/spreadsheetDrawing">
      <xdr:col>50</xdr:col>
      <xdr:colOff>165100</xdr:colOff>
      <xdr:row>31</xdr:row>
      <xdr:rowOff>41275</xdr:rowOff>
    </xdr:to>
    <xdr:sp macro="" textlink="">
      <xdr:nvSpPr>
        <xdr:cNvPr id="322" name="楕円 321"/>
        <xdr:cNvSpPr/>
      </xdr:nvSpPr>
      <xdr:spPr>
        <a:xfrm>
          <a:off x="9588500" y="52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32385</xdr:rowOff>
    </xdr:from>
    <xdr:ext cx="591185" cy="251460"/>
    <xdr:sp macro="" textlink="">
      <xdr:nvSpPr>
        <xdr:cNvPr id="323" name="テキスト ボックス 322"/>
        <xdr:cNvSpPr txBox="1"/>
      </xdr:nvSpPr>
      <xdr:spPr>
        <a:xfrm>
          <a:off x="9339580" y="534733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40640</xdr:rowOff>
    </xdr:from>
    <xdr:to xmlns:xdr="http://schemas.openxmlformats.org/drawingml/2006/spreadsheetDrawing">
      <xdr:col>46</xdr:col>
      <xdr:colOff>38100</xdr:colOff>
      <xdr:row>38</xdr:row>
      <xdr:rowOff>142240</xdr:rowOff>
    </xdr:to>
    <xdr:sp macro="" textlink="">
      <xdr:nvSpPr>
        <xdr:cNvPr id="324" name="楕円 323"/>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133350</xdr:rowOff>
    </xdr:from>
    <xdr:ext cx="527050" cy="251460"/>
    <xdr:sp macro="" textlink="">
      <xdr:nvSpPr>
        <xdr:cNvPr id="325" name="テキスト ボックス 324"/>
        <xdr:cNvSpPr txBox="1"/>
      </xdr:nvSpPr>
      <xdr:spPr>
        <a:xfrm>
          <a:off x="8482965" y="664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80645</xdr:rowOff>
    </xdr:from>
    <xdr:to xmlns:xdr="http://schemas.openxmlformats.org/drawingml/2006/spreadsheetDrawing">
      <xdr:col>41</xdr:col>
      <xdr:colOff>101600</xdr:colOff>
      <xdr:row>39</xdr:row>
      <xdr:rowOff>10795</xdr:rowOff>
    </xdr:to>
    <xdr:sp macro="" textlink="">
      <xdr:nvSpPr>
        <xdr:cNvPr id="326" name="楕円 325"/>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1905</xdr:rowOff>
    </xdr:from>
    <xdr:ext cx="527050" cy="259080"/>
    <xdr:sp macro="" textlink="">
      <xdr:nvSpPr>
        <xdr:cNvPr id="327" name="テキスト ボックス 326"/>
        <xdr:cNvSpPr txBox="1"/>
      </xdr:nvSpPr>
      <xdr:spPr>
        <a:xfrm>
          <a:off x="7593965" y="66884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94615</xdr:rowOff>
    </xdr:from>
    <xdr:to xmlns:xdr="http://schemas.openxmlformats.org/drawingml/2006/spreadsheetDrawing">
      <xdr:col>36</xdr:col>
      <xdr:colOff>165100</xdr:colOff>
      <xdr:row>39</xdr:row>
      <xdr:rowOff>24765</xdr:rowOff>
    </xdr:to>
    <xdr:sp macro="" textlink="">
      <xdr:nvSpPr>
        <xdr:cNvPr id="328" name="楕円 327"/>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15875</xdr:rowOff>
    </xdr:from>
    <xdr:ext cx="527050" cy="259080"/>
    <xdr:sp macro="" textlink="">
      <xdr:nvSpPr>
        <xdr:cNvPr id="329" name="テキスト ボックス 328"/>
        <xdr:cNvSpPr txBox="1"/>
      </xdr:nvSpPr>
      <xdr:spPr>
        <a:xfrm>
          <a:off x="6704965" y="6702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8" name="テキスト ボックス 337"/>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9" name="直線コネクタ 33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1300" cy="251460"/>
    <xdr:sp macro="" textlink="">
      <xdr:nvSpPr>
        <xdr:cNvPr id="340" name="テキスト ボックス 339"/>
        <xdr:cNvSpPr txBox="1"/>
      </xdr:nvSpPr>
      <xdr:spPr>
        <a:xfrm>
          <a:off x="6355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41" name="直線コネクタ 34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168910</xdr:rowOff>
    </xdr:from>
    <xdr:ext cx="531495" cy="251460"/>
    <xdr:sp macro="" textlink="">
      <xdr:nvSpPr>
        <xdr:cNvPr id="342" name="テキスト ボックス 341"/>
        <xdr:cNvSpPr txBox="1"/>
      </xdr:nvSpPr>
      <xdr:spPr>
        <a:xfrm>
          <a:off x="6072505" y="9941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43" name="直線コネクタ 34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1460"/>
    <xdr:sp macro="" textlink="">
      <xdr:nvSpPr>
        <xdr:cNvPr id="344" name="テキスト ボックス 343"/>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45" name="直線コネクタ 34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1460"/>
    <xdr:sp macro="" textlink="">
      <xdr:nvSpPr>
        <xdr:cNvPr id="346" name="テキスト ボックス 345"/>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7" name="直線コネクタ 34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1460"/>
    <xdr:sp macro="" textlink="">
      <xdr:nvSpPr>
        <xdr:cNvPr id="348" name="テキスト ボックス 347"/>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9" name="直線コネクタ 34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50" name="テキスト ボックス 349"/>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57785</xdr:rowOff>
    </xdr:from>
    <xdr:to xmlns:xdr="http://schemas.openxmlformats.org/drawingml/2006/spreadsheetDrawing">
      <xdr:col>54</xdr:col>
      <xdr:colOff>189865</xdr:colOff>
      <xdr:row>57</xdr:row>
      <xdr:rowOff>141605</xdr:rowOff>
    </xdr:to>
    <xdr:cxnSp macro="">
      <xdr:nvCxnSpPr>
        <xdr:cNvPr id="352" name="直線コネクタ 351"/>
        <xdr:cNvCxnSpPr/>
      </xdr:nvCxnSpPr>
      <xdr:spPr>
        <a:xfrm flipV="1">
          <a:off x="10475595" y="8973185"/>
          <a:ext cx="127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145415</xdr:rowOff>
    </xdr:from>
    <xdr:ext cx="534670" cy="251460"/>
    <xdr:sp macro="" textlink="">
      <xdr:nvSpPr>
        <xdr:cNvPr id="353" name="普通建設事業費最小値テキスト"/>
        <xdr:cNvSpPr txBox="1"/>
      </xdr:nvSpPr>
      <xdr:spPr>
        <a:xfrm>
          <a:off x="10528300" y="99180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141605</xdr:rowOff>
    </xdr:from>
    <xdr:to xmlns:xdr="http://schemas.openxmlformats.org/drawingml/2006/spreadsheetDrawing">
      <xdr:col>55</xdr:col>
      <xdr:colOff>88900</xdr:colOff>
      <xdr:row>57</xdr:row>
      <xdr:rowOff>141605</xdr:rowOff>
    </xdr:to>
    <xdr:cxnSp macro="">
      <xdr:nvCxnSpPr>
        <xdr:cNvPr id="354" name="直線コネクタ 353"/>
        <xdr:cNvCxnSpPr/>
      </xdr:nvCxnSpPr>
      <xdr:spPr>
        <a:xfrm>
          <a:off x="10388600" y="991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4445</xdr:rowOff>
    </xdr:from>
    <xdr:ext cx="534670" cy="259080"/>
    <xdr:sp macro="" textlink="">
      <xdr:nvSpPr>
        <xdr:cNvPr id="355" name="普通建設事業費最大値テキスト"/>
        <xdr:cNvSpPr txBox="1"/>
      </xdr:nvSpPr>
      <xdr:spPr>
        <a:xfrm>
          <a:off x="10528300" y="874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57785</xdr:rowOff>
    </xdr:from>
    <xdr:to xmlns:xdr="http://schemas.openxmlformats.org/drawingml/2006/spreadsheetDrawing">
      <xdr:col>55</xdr:col>
      <xdr:colOff>88900</xdr:colOff>
      <xdr:row>52</xdr:row>
      <xdr:rowOff>57785</xdr:rowOff>
    </xdr:to>
    <xdr:cxnSp macro="">
      <xdr:nvCxnSpPr>
        <xdr:cNvPr id="356" name="直線コネクタ 355"/>
        <xdr:cNvCxnSpPr/>
      </xdr:nvCxnSpPr>
      <xdr:spPr>
        <a:xfrm>
          <a:off x="10388600" y="897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57785</xdr:rowOff>
    </xdr:from>
    <xdr:to xmlns:xdr="http://schemas.openxmlformats.org/drawingml/2006/spreadsheetDrawing">
      <xdr:col>55</xdr:col>
      <xdr:colOff>0</xdr:colOff>
      <xdr:row>54</xdr:row>
      <xdr:rowOff>81280</xdr:rowOff>
    </xdr:to>
    <xdr:cxnSp macro="">
      <xdr:nvCxnSpPr>
        <xdr:cNvPr id="357" name="直線コネクタ 356"/>
        <xdr:cNvCxnSpPr/>
      </xdr:nvCxnSpPr>
      <xdr:spPr>
        <a:xfrm flipV="1">
          <a:off x="9639300" y="8973185"/>
          <a:ext cx="8382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106045</xdr:rowOff>
    </xdr:from>
    <xdr:ext cx="534670" cy="259080"/>
    <xdr:sp macro="" textlink="">
      <xdr:nvSpPr>
        <xdr:cNvPr id="358" name="普通建設事業費平均値テキスト"/>
        <xdr:cNvSpPr txBox="1"/>
      </xdr:nvSpPr>
      <xdr:spPr>
        <a:xfrm>
          <a:off x="10528300" y="9535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127635</xdr:rowOff>
    </xdr:from>
    <xdr:to xmlns:xdr="http://schemas.openxmlformats.org/drawingml/2006/spreadsheetDrawing">
      <xdr:col>55</xdr:col>
      <xdr:colOff>50800</xdr:colOff>
      <xdr:row>56</xdr:row>
      <xdr:rowOff>57785</xdr:rowOff>
    </xdr:to>
    <xdr:sp macro="" textlink="">
      <xdr:nvSpPr>
        <xdr:cNvPr id="359" name="フローチャート: 判断 358"/>
        <xdr:cNvSpPr/>
      </xdr:nvSpPr>
      <xdr:spPr>
        <a:xfrm>
          <a:off x="104267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81280</xdr:rowOff>
    </xdr:from>
    <xdr:to xmlns:xdr="http://schemas.openxmlformats.org/drawingml/2006/spreadsheetDrawing">
      <xdr:col>50</xdr:col>
      <xdr:colOff>114300</xdr:colOff>
      <xdr:row>55</xdr:row>
      <xdr:rowOff>94615</xdr:rowOff>
    </xdr:to>
    <xdr:cxnSp macro="">
      <xdr:nvCxnSpPr>
        <xdr:cNvPr id="360" name="直線コネクタ 359"/>
        <xdr:cNvCxnSpPr/>
      </xdr:nvCxnSpPr>
      <xdr:spPr>
        <a:xfrm flipV="1">
          <a:off x="8750300" y="933958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52</xdr:row>
      <xdr:rowOff>43180</xdr:rowOff>
    </xdr:from>
    <xdr:to xmlns:xdr="http://schemas.openxmlformats.org/drawingml/2006/spreadsheetDrawing">
      <xdr:col>50</xdr:col>
      <xdr:colOff>165100</xdr:colOff>
      <xdr:row>52</xdr:row>
      <xdr:rowOff>144780</xdr:rowOff>
    </xdr:to>
    <xdr:sp macro="" textlink="">
      <xdr:nvSpPr>
        <xdr:cNvPr id="361" name="フローチャート: 判断 360"/>
        <xdr:cNvSpPr/>
      </xdr:nvSpPr>
      <xdr:spPr>
        <a:xfrm>
          <a:off x="9588500" y="89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161290</xdr:rowOff>
    </xdr:from>
    <xdr:ext cx="527050" cy="259080"/>
    <xdr:sp macro="" textlink="">
      <xdr:nvSpPr>
        <xdr:cNvPr id="362" name="テキスト ボックス 361"/>
        <xdr:cNvSpPr txBox="1"/>
      </xdr:nvSpPr>
      <xdr:spPr>
        <a:xfrm>
          <a:off x="9371965" y="8733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106680</xdr:rowOff>
    </xdr:from>
    <xdr:to xmlns:xdr="http://schemas.openxmlformats.org/drawingml/2006/spreadsheetDrawing">
      <xdr:col>45</xdr:col>
      <xdr:colOff>177800</xdr:colOff>
      <xdr:row>55</xdr:row>
      <xdr:rowOff>94615</xdr:rowOff>
    </xdr:to>
    <xdr:cxnSp macro="">
      <xdr:nvCxnSpPr>
        <xdr:cNvPr id="363" name="直線コネクタ 362"/>
        <xdr:cNvCxnSpPr/>
      </xdr:nvCxnSpPr>
      <xdr:spPr>
        <a:xfrm>
          <a:off x="7861300" y="919353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51</xdr:row>
      <xdr:rowOff>109220</xdr:rowOff>
    </xdr:from>
    <xdr:to xmlns:xdr="http://schemas.openxmlformats.org/drawingml/2006/spreadsheetDrawing">
      <xdr:col>46</xdr:col>
      <xdr:colOff>38100</xdr:colOff>
      <xdr:row>52</xdr:row>
      <xdr:rowOff>39370</xdr:rowOff>
    </xdr:to>
    <xdr:sp macro="" textlink="">
      <xdr:nvSpPr>
        <xdr:cNvPr id="364" name="フローチャート: 判断 363"/>
        <xdr:cNvSpPr/>
      </xdr:nvSpPr>
      <xdr:spPr>
        <a:xfrm>
          <a:off x="8699500" y="88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55880</xdr:rowOff>
    </xdr:from>
    <xdr:ext cx="527050" cy="259080"/>
    <xdr:sp macro="" textlink="">
      <xdr:nvSpPr>
        <xdr:cNvPr id="365" name="テキスト ボックス 364"/>
        <xdr:cNvSpPr txBox="1"/>
      </xdr:nvSpPr>
      <xdr:spPr>
        <a:xfrm>
          <a:off x="8482965" y="86283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106680</xdr:rowOff>
    </xdr:from>
    <xdr:to xmlns:xdr="http://schemas.openxmlformats.org/drawingml/2006/spreadsheetDrawing">
      <xdr:col>41</xdr:col>
      <xdr:colOff>50800</xdr:colOff>
      <xdr:row>54</xdr:row>
      <xdr:rowOff>149860</xdr:rowOff>
    </xdr:to>
    <xdr:cxnSp macro="">
      <xdr:nvCxnSpPr>
        <xdr:cNvPr id="366" name="直線コネクタ 365"/>
        <xdr:cNvCxnSpPr/>
      </xdr:nvCxnSpPr>
      <xdr:spPr>
        <a:xfrm flipV="1">
          <a:off x="6972300" y="919353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50</xdr:row>
      <xdr:rowOff>106045</xdr:rowOff>
    </xdr:from>
    <xdr:to xmlns:xdr="http://schemas.openxmlformats.org/drawingml/2006/spreadsheetDrawing">
      <xdr:col>41</xdr:col>
      <xdr:colOff>101600</xdr:colOff>
      <xdr:row>51</xdr:row>
      <xdr:rowOff>36195</xdr:rowOff>
    </xdr:to>
    <xdr:sp macro="" textlink="">
      <xdr:nvSpPr>
        <xdr:cNvPr id="367" name="フローチャート: 判断 366"/>
        <xdr:cNvSpPr/>
      </xdr:nvSpPr>
      <xdr:spPr>
        <a:xfrm>
          <a:off x="7810500" y="867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49</xdr:row>
      <xdr:rowOff>52705</xdr:rowOff>
    </xdr:from>
    <xdr:ext cx="527050" cy="251460"/>
    <xdr:sp macro="" textlink="">
      <xdr:nvSpPr>
        <xdr:cNvPr id="368" name="テキスト ボックス 367"/>
        <xdr:cNvSpPr txBox="1"/>
      </xdr:nvSpPr>
      <xdr:spPr>
        <a:xfrm>
          <a:off x="7593965" y="8453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141605</xdr:rowOff>
    </xdr:from>
    <xdr:to xmlns:xdr="http://schemas.openxmlformats.org/drawingml/2006/spreadsheetDrawing">
      <xdr:col>36</xdr:col>
      <xdr:colOff>165100</xdr:colOff>
      <xdr:row>53</xdr:row>
      <xdr:rowOff>71755</xdr:rowOff>
    </xdr:to>
    <xdr:sp macro="" textlink="">
      <xdr:nvSpPr>
        <xdr:cNvPr id="369" name="フローチャート: 判断 368"/>
        <xdr:cNvSpPr/>
      </xdr:nvSpPr>
      <xdr:spPr>
        <a:xfrm>
          <a:off x="6921500" y="905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88265</xdr:rowOff>
    </xdr:from>
    <xdr:ext cx="527050" cy="251460"/>
    <xdr:sp macro="" textlink="">
      <xdr:nvSpPr>
        <xdr:cNvPr id="370" name="テキスト ボックス 369"/>
        <xdr:cNvSpPr txBox="1"/>
      </xdr:nvSpPr>
      <xdr:spPr>
        <a:xfrm>
          <a:off x="6704965" y="8832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1" name="テキスト ボックス 37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2" name="テキスト ボックス 37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3" name="テキスト ボックス 37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4" name="テキスト ボックス 37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5" name="テキスト ボックス 37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6985</xdr:rowOff>
    </xdr:from>
    <xdr:to xmlns:xdr="http://schemas.openxmlformats.org/drawingml/2006/spreadsheetDrawing">
      <xdr:col>55</xdr:col>
      <xdr:colOff>50800</xdr:colOff>
      <xdr:row>52</xdr:row>
      <xdr:rowOff>109220</xdr:rowOff>
    </xdr:to>
    <xdr:sp macro="" textlink="">
      <xdr:nvSpPr>
        <xdr:cNvPr id="376" name="楕円 375"/>
        <xdr:cNvSpPr/>
      </xdr:nvSpPr>
      <xdr:spPr>
        <a:xfrm>
          <a:off x="10426700" y="8922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132080</xdr:rowOff>
    </xdr:from>
    <xdr:ext cx="534670" cy="251460"/>
    <xdr:sp macro="" textlink="">
      <xdr:nvSpPr>
        <xdr:cNvPr id="377" name="普通建設事業費該当値テキスト"/>
        <xdr:cNvSpPr txBox="1"/>
      </xdr:nvSpPr>
      <xdr:spPr>
        <a:xfrm>
          <a:off x="10528300" y="8876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30480</xdr:rowOff>
    </xdr:from>
    <xdr:to xmlns:xdr="http://schemas.openxmlformats.org/drawingml/2006/spreadsheetDrawing">
      <xdr:col>50</xdr:col>
      <xdr:colOff>165100</xdr:colOff>
      <xdr:row>54</xdr:row>
      <xdr:rowOff>132080</xdr:rowOff>
    </xdr:to>
    <xdr:sp macro="" textlink="">
      <xdr:nvSpPr>
        <xdr:cNvPr id="378" name="楕円 377"/>
        <xdr:cNvSpPr/>
      </xdr:nvSpPr>
      <xdr:spPr>
        <a:xfrm>
          <a:off x="95885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123190</xdr:rowOff>
    </xdr:from>
    <xdr:ext cx="527050" cy="251460"/>
    <xdr:sp macro="" textlink="">
      <xdr:nvSpPr>
        <xdr:cNvPr id="379" name="テキスト ボックス 378"/>
        <xdr:cNvSpPr txBox="1"/>
      </xdr:nvSpPr>
      <xdr:spPr>
        <a:xfrm>
          <a:off x="9371965" y="93814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43815</xdr:rowOff>
    </xdr:from>
    <xdr:to xmlns:xdr="http://schemas.openxmlformats.org/drawingml/2006/spreadsheetDrawing">
      <xdr:col>46</xdr:col>
      <xdr:colOff>38100</xdr:colOff>
      <xdr:row>55</xdr:row>
      <xdr:rowOff>145415</xdr:rowOff>
    </xdr:to>
    <xdr:sp macro="" textlink="">
      <xdr:nvSpPr>
        <xdr:cNvPr id="380" name="楕円 379"/>
        <xdr:cNvSpPr/>
      </xdr:nvSpPr>
      <xdr:spPr>
        <a:xfrm>
          <a:off x="8699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136525</xdr:rowOff>
    </xdr:from>
    <xdr:ext cx="527050" cy="258445"/>
    <xdr:sp macro="" textlink="">
      <xdr:nvSpPr>
        <xdr:cNvPr id="381" name="テキスト ボックス 380"/>
        <xdr:cNvSpPr txBox="1"/>
      </xdr:nvSpPr>
      <xdr:spPr>
        <a:xfrm>
          <a:off x="8482965" y="95662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55880</xdr:rowOff>
    </xdr:from>
    <xdr:to xmlns:xdr="http://schemas.openxmlformats.org/drawingml/2006/spreadsheetDrawing">
      <xdr:col>41</xdr:col>
      <xdr:colOff>101600</xdr:colOff>
      <xdr:row>53</xdr:row>
      <xdr:rowOff>157480</xdr:rowOff>
    </xdr:to>
    <xdr:sp macro="" textlink="">
      <xdr:nvSpPr>
        <xdr:cNvPr id="382" name="楕円 381"/>
        <xdr:cNvSpPr/>
      </xdr:nvSpPr>
      <xdr:spPr>
        <a:xfrm>
          <a:off x="781050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148590</xdr:rowOff>
    </xdr:from>
    <xdr:ext cx="527050" cy="259080"/>
    <xdr:sp macro="" textlink="">
      <xdr:nvSpPr>
        <xdr:cNvPr id="383" name="テキスト ボックス 382"/>
        <xdr:cNvSpPr txBox="1"/>
      </xdr:nvSpPr>
      <xdr:spPr>
        <a:xfrm>
          <a:off x="7593965" y="9235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99060</xdr:rowOff>
    </xdr:from>
    <xdr:to xmlns:xdr="http://schemas.openxmlformats.org/drawingml/2006/spreadsheetDrawing">
      <xdr:col>36</xdr:col>
      <xdr:colOff>165100</xdr:colOff>
      <xdr:row>55</xdr:row>
      <xdr:rowOff>29210</xdr:rowOff>
    </xdr:to>
    <xdr:sp macro="" textlink="">
      <xdr:nvSpPr>
        <xdr:cNvPr id="384" name="楕円 383"/>
        <xdr:cNvSpPr/>
      </xdr:nvSpPr>
      <xdr:spPr>
        <a:xfrm>
          <a:off x="6921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20320</xdr:rowOff>
    </xdr:from>
    <xdr:ext cx="527050" cy="251460"/>
    <xdr:sp macro="" textlink="">
      <xdr:nvSpPr>
        <xdr:cNvPr id="385" name="テキスト ボックス 384"/>
        <xdr:cNvSpPr txBox="1"/>
      </xdr:nvSpPr>
      <xdr:spPr>
        <a:xfrm>
          <a:off x="6704965" y="9450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94" name="テキスト ボックス 393"/>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5" name="直線コネクタ 39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6" name="直線コネクタ 39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300" cy="251460"/>
    <xdr:sp macro="" textlink="">
      <xdr:nvSpPr>
        <xdr:cNvPr id="397" name="テキスト ボックス 396"/>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8" name="直線コネクタ 39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1460"/>
    <xdr:sp macro="" textlink="">
      <xdr:nvSpPr>
        <xdr:cNvPr id="399" name="テキスト ボックス 398"/>
        <xdr:cNvSpPr txBox="1"/>
      </xdr:nvSpPr>
      <xdr:spPr>
        <a:xfrm>
          <a:off x="6072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400" name="直線コネクタ 39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1460"/>
    <xdr:sp macro="" textlink="">
      <xdr:nvSpPr>
        <xdr:cNvPr id="401" name="テキスト ボックス 400"/>
        <xdr:cNvSpPr txBox="1"/>
      </xdr:nvSpPr>
      <xdr:spPr>
        <a:xfrm>
          <a:off x="6072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402" name="直線コネクタ 40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1460"/>
    <xdr:sp macro="" textlink="">
      <xdr:nvSpPr>
        <xdr:cNvPr id="403" name="テキスト ボックス 402"/>
        <xdr:cNvSpPr txBox="1"/>
      </xdr:nvSpPr>
      <xdr:spPr>
        <a:xfrm>
          <a:off x="6072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1460"/>
    <xdr:sp macro="" textlink="">
      <xdr:nvSpPr>
        <xdr:cNvPr id="405" name="テキスト ボックス 404"/>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74</xdr:row>
      <xdr:rowOff>69850</xdr:rowOff>
    </xdr:from>
    <xdr:to xmlns:xdr="http://schemas.openxmlformats.org/drawingml/2006/spreadsheetDrawing">
      <xdr:col>54</xdr:col>
      <xdr:colOff>189865</xdr:colOff>
      <xdr:row>78</xdr:row>
      <xdr:rowOff>73025</xdr:rowOff>
    </xdr:to>
    <xdr:cxnSp macro="">
      <xdr:nvCxnSpPr>
        <xdr:cNvPr id="407" name="直線コネクタ 406"/>
        <xdr:cNvCxnSpPr/>
      </xdr:nvCxnSpPr>
      <xdr:spPr>
        <a:xfrm flipV="1">
          <a:off x="10475595" y="12757150"/>
          <a:ext cx="1270" cy="688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76835</xdr:rowOff>
    </xdr:from>
    <xdr:ext cx="469900" cy="251460"/>
    <xdr:sp macro="" textlink="">
      <xdr:nvSpPr>
        <xdr:cNvPr id="408" name="普通建設事業費 （ うち新規整備　）最小値テキスト"/>
        <xdr:cNvSpPr txBox="1"/>
      </xdr:nvSpPr>
      <xdr:spPr>
        <a:xfrm>
          <a:off x="10528300" y="134499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73025</xdr:rowOff>
    </xdr:from>
    <xdr:to xmlns:xdr="http://schemas.openxmlformats.org/drawingml/2006/spreadsheetDrawing">
      <xdr:col>55</xdr:col>
      <xdr:colOff>88900</xdr:colOff>
      <xdr:row>78</xdr:row>
      <xdr:rowOff>73025</xdr:rowOff>
    </xdr:to>
    <xdr:cxnSp macro="">
      <xdr:nvCxnSpPr>
        <xdr:cNvPr id="409" name="直線コネクタ 408"/>
        <xdr:cNvCxnSpPr/>
      </xdr:nvCxnSpPr>
      <xdr:spPr>
        <a:xfrm>
          <a:off x="10388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16510</xdr:rowOff>
    </xdr:from>
    <xdr:ext cx="534670" cy="259080"/>
    <xdr:sp macro="" textlink="">
      <xdr:nvSpPr>
        <xdr:cNvPr id="410" name="普通建設事業費 （ うち新規整備　）最大値テキスト"/>
        <xdr:cNvSpPr txBox="1"/>
      </xdr:nvSpPr>
      <xdr:spPr>
        <a:xfrm>
          <a:off x="10528300" y="1253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74</xdr:row>
      <xdr:rowOff>69850</xdr:rowOff>
    </xdr:from>
    <xdr:to xmlns:xdr="http://schemas.openxmlformats.org/drawingml/2006/spreadsheetDrawing">
      <xdr:col>55</xdr:col>
      <xdr:colOff>88900</xdr:colOff>
      <xdr:row>74</xdr:row>
      <xdr:rowOff>69850</xdr:rowOff>
    </xdr:to>
    <xdr:cxnSp macro="">
      <xdr:nvCxnSpPr>
        <xdr:cNvPr id="411" name="直線コネクタ 410"/>
        <xdr:cNvCxnSpPr/>
      </xdr:nvCxnSpPr>
      <xdr:spPr>
        <a:xfrm>
          <a:off x="103886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52070</xdr:rowOff>
    </xdr:from>
    <xdr:to xmlns:xdr="http://schemas.openxmlformats.org/drawingml/2006/spreadsheetDrawing">
      <xdr:col>55</xdr:col>
      <xdr:colOff>0</xdr:colOff>
      <xdr:row>78</xdr:row>
      <xdr:rowOff>109220</xdr:rowOff>
    </xdr:to>
    <xdr:cxnSp macro="">
      <xdr:nvCxnSpPr>
        <xdr:cNvPr id="412" name="直線コネクタ 411"/>
        <xdr:cNvCxnSpPr/>
      </xdr:nvCxnSpPr>
      <xdr:spPr>
        <a:xfrm flipV="1">
          <a:off x="9639300" y="134251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152400</xdr:rowOff>
    </xdr:from>
    <xdr:ext cx="469900" cy="259080"/>
    <xdr:sp macro="" textlink="">
      <xdr:nvSpPr>
        <xdr:cNvPr id="413" name="普通建設事業費 （ うち新規整備　）平均値テキスト"/>
        <xdr:cNvSpPr txBox="1"/>
      </xdr:nvSpPr>
      <xdr:spPr>
        <a:xfrm>
          <a:off x="10528300" y="1301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129540</xdr:rowOff>
    </xdr:from>
    <xdr:to xmlns:xdr="http://schemas.openxmlformats.org/drawingml/2006/spreadsheetDrawing">
      <xdr:col>55</xdr:col>
      <xdr:colOff>50800</xdr:colOff>
      <xdr:row>77</xdr:row>
      <xdr:rowOff>59690</xdr:rowOff>
    </xdr:to>
    <xdr:sp macro="" textlink="">
      <xdr:nvSpPr>
        <xdr:cNvPr id="414" name="フローチャート: 判断 413"/>
        <xdr:cNvSpPr/>
      </xdr:nvSpPr>
      <xdr:spPr>
        <a:xfrm>
          <a:off x="104267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109220</xdr:rowOff>
    </xdr:from>
    <xdr:to xmlns:xdr="http://schemas.openxmlformats.org/drawingml/2006/spreadsheetDrawing">
      <xdr:col>50</xdr:col>
      <xdr:colOff>114300</xdr:colOff>
      <xdr:row>78</xdr:row>
      <xdr:rowOff>134620</xdr:rowOff>
    </xdr:to>
    <xdr:cxnSp macro="">
      <xdr:nvCxnSpPr>
        <xdr:cNvPr id="415" name="直線コネクタ 414"/>
        <xdr:cNvCxnSpPr/>
      </xdr:nvCxnSpPr>
      <xdr:spPr>
        <a:xfrm flipV="1">
          <a:off x="8750300" y="13482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72</xdr:row>
      <xdr:rowOff>118745</xdr:rowOff>
    </xdr:from>
    <xdr:to xmlns:xdr="http://schemas.openxmlformats.org/drawingml/2006/spreadsheetDrawing">
      <xdr:col>50</xdr:col>
      <xdr:colOff>165100</xdr:colOff>
      <xdr:row>73</xdr:row>
      <xdr:rowOff>48895</xdr:rowOff>
    </xdr:to>
    <xdr:sp macro="" textlink="">
      <xdr:nvSpPr>
        <xdr:cNvPr id="416" name="フローチャート: 判断 415"/>
        <xdr:cNvSpPr/>
      </xdr:nvSpPr>
      <xdr:spPr>
        <a:xfrm>
          <a:off x="9588500" y="1246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65405</xdr:rowOff>
    </xdr:from>
    <xdr:ext cx="527050" cy="251460"/>
    <xdr:sp macro="" textlink="">
      <xdr:nvSpPr>
        <xdr:cNvPr id="417" name="テキスト ボックス 416"/>
        <xdr:cNvSpPr txBox="1"/>
      </xdr:nvSpPr>
      <xdr:spPr>
        <a:xfrm>
          <a:off x="9371965" y="12238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95885</xdr:rowOff>
    </xdr:from>
    <xdr:to xmlns:xdr="http://schemas.openxmlformats.org/drawingml/2006/spreadsheetDrawing">
      <xdr:col>45</xdr:col>
      <xdr:colOff>177800</xdr:colOff>
      <xdr:row>78</xdr:row>
      <xdr:rowOff>134620</xdr:rowOff>
    </xdr:to>
    <xdr:cxnSp macro="">
      <xdr:nvCxnSpPr>
        <xdr:cNvPr id="418" name="直線コネクタ 417"/>
        <xdr:cNvCxnSpPr/>
      </xdr:nvCxnSpPr>
      <xdr:spPr>
        <a:xfrm>
          <a:off x="7861300" y="13468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72</xdr:row>
      <xdr:rowOff>125095</xdr:rowOff>
    </xdr:from>
    <xdr:to xmlns:xdr="http://schemas.openxmlformats.org/drawingml/2006/spreadsheetDrawing">
      <xdr:col>46</xdr:col>
      <xdr:colOff>38100</xdr:colOff>
      <xdr:row>73</xdr:row>
      <xdr:rowOff>55245</xdr:rowOff>
    </xdr:to>
    <xdr:sp macro="" textlink="">
      <xdr:nvSpPr>
        <xdr:cNvPr id="419" name="フローチャート: 判断 418"/>
        <xdr:cNvSpPr/>
      </xdr:nvSpPr>
      <xdr:spPr>
        <a:xfrm>
          <a:off x="8699500" y="1246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71755</xdr:rowOff>
    </xdr:from>
    <xdr:ext cx="527050" cy="259080"/>
    <xdr:sp macro="" textlink="">
      <xdr:nvSpPr>
        <xdr:cNvPr id="420" name="テキスト ボックス 419"/>
        <xdr:cNvSpPr txBox="1"/>
      </xdr:nvSpPr>
      <xdr:spPr>
        <a:xfrm>
          <a:off x="8482965" y="12244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115570</xdr:rowOff>
    </xdr:from>
    <xdr:to xmlns:xdr="http://schemas.openxmlformats.org/drawingml/2006/spreadsheetDrawing">
      <xdr:col>41</xdr:col>
      <xdr:colOff>50800</xdr:colOff>
      <xdr:row>78</xdr:row>
      <xdr:rowOff>95885</xdr:rowOff>
    </xdr:to>
    <xdr:cxnSp macro="">
      <xdr:nvCxnSpPr>
        <xdr:cNvPr id="421" name="直線コネクタ 420"/>
        <xdr:cNvCxnSpPr/>
      </xdr:nvCxnSpPr>
      <xdr:spPr>
        <a:xfrm>
          <a:off x="6972300" y="1331722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70</xdr:row>
      <xdr:rowOff>35560</xdr:rowOff>
    </xdr:from>
    <xdr:to xmlns:xdr="http://schemas.openxmlformats.org/drawingml/2006/spreadsheetDrawing">
      <xdr:col>41</xdr:col>
      <xdr:colOff>101600</xdr:colOff>
      <xdr:row>70</xdr:row>
      <xdr:rowOff>137160</xdr:rowOff>
    </xdr:to>
    <xdr:sp macro="" textlink="">
      <xdr:nvSpPr>
        <xdr:cNvPr id="422" name="フローチャート: 判断 421"/>
        <xdr:cNvSpPr/>
      </xdr:nvSpPr>
      <xdr:spPr>
        <a:xfrm>
          <a:off x="7810500" y="1203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68</xdr:row>
      <xdr:rowOff>153670</xdr:rowOff>
    </xdr:from>
    <xdr:ext cx="527050" cy="259080"/>
    <xdr:sp macro="" textlink="">
      <xdr:nvSpPr>
        <xdr:cNvPr id="423" name="テキスト ボックス 422"/>
        <xdr:cNvSpPr txBox="1"/>
      </xdr:nvSpPr>
      <xdr:spPr>
        <a:xfrm>
          <a:off x="7593965" y="11812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167005</xdr:rowOff>
    </xdr:from>
    <xdr:to xmlns:xdr="http://schemas.openxmlformats.org/drawingml/2006/spreadsheetDrawing">
      <xdr:col>36</xdr:col>
      <xdr:colOff>165100</xdr:colOff>
      <xdr:row>72</xdr:row>
      <xdr:rowOff>97790</xdr:rowOff>
    </xdr:to>
    <xdr:sp macro="" textlink="">
      <xdr:nvSpPr>
        <xdr:cNvPr id="424" name="フローチャート: 判断 423"/>
        <xdr:cNvSpPr/>
      </xdr:nvSpPr>
      <xdr:spPr>
        <a:xfrm>
          <a:off x="6921500" y="12339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113665</xdr:rowOff>
    </xdr:from>
    <xdr:ext cx="527050" cy="258445"/>
    <xdr:sp macro="" textlink="">
      <xdr:nvSpPr>
        <xdr:cNvPr id="425" name="テキスト ボックス 424"/>
        <xdr:cNvSpPr txBox="1"/>
      </xdr:nvSpPr>
      <xdr:spPr>
        <a:xfrm>
          <a:off x="6704965" y="121151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102235</xdr:rowOff>
    </xdr:to>
    <xdr:sp macro="" textlink="">
      <xdr:nvSpPr>
        <xdr:cNvPr id="431" name="楕円 430"/>
        <xdr:cNvSpPr/>
      </xdr:nvSpPr>
      <xdr:spPr>
        <a:xfrm>
          <a:off x="10426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86995</xdr:rowOff>
    </xdr:from>
    <xdr:ext cx="469900" cy="251460"/>
    <xdr:sp macro="" textlink="">
      <xdr:nvSpPr>
        <xdr:cNvPr id="432" name="普通建設事業費 （ うち新規整備　）該当値テキスト"/>
        <xdr:cNvSpPr txBox="1"/>
      </xdr:nvSpPr>
      <xdr:spPr>
        <a:xfrm>
          <a:off x="10528300" y="132886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57785</xdr:rowOff>
    </xdr:from>
    <xdr:to xmlns:xdr="http://schemas.openxmlformats.org/drawingml/2006/spreadsheetDrawing">
      <xdr:col>50</xdr:col>
      <xdr:colOff>165100</xdr:colOff>
      <xdr:row>78</xdr:row>
      <xdr:rowOff>159385</xdr:rowOff>
    </xdr:to>
    <xdr:sp macro="" textlink="">
      <xdr:nvSpPr>
        <xdr:cNvPr id="433" name="楕円 432"/>
        <xdr:cNvSpPr/>
      </xdr:nvSpPr>
      <xdr:spPr>
        <a:xfrm>
          <a:off x="9588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78</xdr:row>
      <xdr:rowOff>150495</xdr:rowOff>
    </xdr:from>
    <xdr:ext cx="378460" cy="259080"/>
    <xdr:sp macro="" textlink="">
      <xdr:nvSpPr>
        <xdr:cNvPr id="434" name="テキスト ボックス 433"/>
        <xdr:cNvSpPr txBox="1"/>
      </xdr:nvSpPr>
      <xdr:spPr>
        <a:xfrm>
          <a:off x="9450070" y="13523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83820</xdr:rowOff>
    </xdr:from>
    <xdr:to xmlns:xdr="http://schemas.openxmlformats.org/drawingml/2006/spreadsheetDrawing">
      <xdr:col>46</xdr:col>
      <xdr:colOff>38100</xdr:colOff>
      <xdr:row>79</xdr:row>
      <xdr:rowOff>13970</xdr:rowOff>
    </xdr:to>
    <xdr:sp macro="" textlink="">
      <xdr:nvSpPr>
        <xdr:cNvPr id="435" name="楕円 434"/>
        <xdr:cNvSpPr/>
      </xdr:nvSpPr>
      <xdr:spPr>
        <a:xfrm>
          <a:off x="8699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5080</xdr:rowOff>
    </xdr:from>
    <xdr:ext cx="378460" cy="259080"/>
    <xdr:sp macro="" textlink="">
      <xdr:nvSpPr>
        <xdr:cNvPr id="436" name="テキスト ボックス 435"/>
        <xdr:cNvSpPr txBox="1"/>
      </xdr:nvSpPr>
      <xdr:spPr>
        <a:xfrm>
          <a:off x="856107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45085</xdr:rowOff>
    </xdr:from>
    <xdr:to xmlns:xdr="http://schemas.openxmlformats.org/drawingml/2006/spreadsheetDrawing">
      <xdr:col>41</xdr:col>
      <xdr:colOff>101600</xdr:colOff>
      <xdr:row>78</xdr:row>
      <xdr:rowOff>146685</xdr:rowOff>
    </xdr:to>
    <xdr:sp macro="" textlink="">
      <xdr:nvSpPr>
        <xdr:cNvPr id="437" name="楕円 436"/>
        <xdr:cNvSpPr/>
      </xdr:nvSpPr>
      <xdr:spPr>
        <a:xfrm>
          <a:off x="7810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78</xdr:row>
      <xdr:rowOff>137795</xdr:rowOff>
    </xdr:from>
    <xdr:ext cx="378460" cy="259080"/>
    <xdr:sp macro="" textlink="">
      <xdr:nvSpPr>
        <xdr:cNvPr id="438" name="テキスト ボックス 437"/>
        <xdr:cNvSpPr txBox="1"/>
      </xdr:nvSpPr>
      <xdr:spPr>
        <a:xfrm>
          <a:off x="7672070" y="13510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64770</xdr:rowOff>
    </xdr:from>
    <xdr:to xmlns:xdr="http://schemas.openxmlformats.org/drawingml/2006/spreadsheetDrawing">
      <xdr:col>36</xdr:col>
      <xdr:colOff>165100</xdr:colOff>
      <xdr:row>77</xdr:row>
      <xdr:rowOff>166370</xdr:rowOff>
    </xdr:to>
    <xdr:sp macro="" textlink="">
      <xdr:nvSpPr>
        <xdr:cNvPr id="439" name="楕円 438"/>
        <xdr:cNvSpPr/>
      </xdr:nvSpPr>
      <xdr:spPr>
        <a:xfrm>
          <a:off x="6921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157480</xdr:rowOff>
    </xdr:from>
    <xdr:ext cx="462280" cy="251460"/>
    <xdr:sp macro="" textlink="">
      <xdr:nvSpPr>
        <xdr:cNvPr id="440" name="テキスト ボックス 439"/>
        <xdr:cNvSpPr txBox="1"/>
      </xdr:nvSpPr>
      <xdr:spPr>
        <a:xfrm>
          <a:off x="6737350" y="13359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9" name="テキスト ボックス 44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1300" cy="251460"/>
    <xdr:sp macro="" textlink="">
      <xdr:nvSpPr>
        <xdr:cNvPr id="451" name="テキスト ボックス 450"/>
        <xdr:cNvSpPr txBox="1"/>
      </xdr:nvSpPr>
      <xdr:spPr>
        <a:xfrm>
          <a:off x="6355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2" name="直線コネクタ 45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53" name="テキスト ボックス 452"/>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4" name="直線コネクタ 45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1460"/>
    <xdr:sp macro="" textlink="">
      <xdr:nvSpPr>
        <xdr:cNvPr id="455" name="テキスト ボックス 454"/>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6" name="直線コネクタ 45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7" name="テキスト ボックス 45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8" name="直線コネクタ 45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9" name="テキスト ボックス 45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0" name="直線コネクタ 45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1" name="テキスト ボックス 46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2" name="直線コネクタ 46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38100</xdr:rowOff>
    </xdr:from>
    <xdr:ext cx="531495" cy="259080"/>
    <xdr:sp macro="" textlink="">
      <xdr:nvSpPr>
        <xdr:cNvPr id="463" name="テキスト ボックス 462"/>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4" name="直線コネクタ 46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1460"/>
    <xdr:sp macro="" textlink="">
      <xdr:nvSpPr>
        <xdr:cNvPr id="465" name="テキスト ボックス 464"/>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74930</xdr:rowOff>
    </xdr:from>
    <xdr:to xmlns:xdr="http://schemas.openxmlformats.org/drawingml/2006/spreadsheetDrawing">
      <xdr:col>54</xdr:col>
      <xdr:colOff>189865</xdr:colOff>
      <xdr:row>98</xdr:row>
      <xdr:rowOff>147955</xdr:rowOff>
    </xdr:to>
    <xdr:cxnSp macro="">
      <xdr:nvCxnSpPr>
        <xdr:cNvPr id="467" name="直線コネクタ 466"/>
        <xdr:cNvCxnSpPr/>
      </xdr:nvCxnSpPr>
      <xdr:spPr>
        <a:xfrm flipV="1">
          <a:off x="10475595" y="1550543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151765</xdr:rowOff>
    </xdr:from>
    <xdr:ext cx="534670" cy="259080"/>
    <xdr:sp macro="" textlink="">
      <xdr:nvSpPr>
        <xdr:cNvPr id="468" name="普通建設事業費 （ うち更新整備　）最小値テキスト"/>
        <xdr:cNvSpPr txBox="1"/>
      </xdr:nvSpPr>
      <xdr:spPr>
        <a:xfrm>
          <a:off x="10528300" y="1695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147955</xdr:rowOff>
    </xdr:from>
    <xdr:to xmlns:xdr="http://schemas.openxmlformats.org/drawingml/2006/spreadsheetDrawing">
      <xdr:col>55</xdr:col>
      <xdr:colOff>88900</xdr:colOff>
      <xdr:row>98</xdr:row>
      <xdr:rowOff>147955</xdr:rowOff>
    </xdr:to>
    <xdr:cxnSp macro="">
      <xdr:nvCxnSpPr>
        <xdr:cNvPr id="469" name="直線コネクタ 468"/>
        <xdr:cNvCxnSpPr/>
      </xdr:nvCxnSpPr>
      <xdr:spPr>
        <a:xfrm>
          <a:off x="10388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21590</xdr:rowOff>
    </xdr:from>
    <xdr:ext cx="534670" cy="259080"/>
    <xdr:sp macro="" textlink="">
      <xdr:nvSpPr>
        <xdr:cNvPr id="470" name="普通建設事業費 （ うち更新整備　）最大値テキスト"/>
        <xdr:cNvSpPr txBox="1"/>
      </xdr:nvSpPr>
      <xdr:spPr>
        <a:xfrm>
          <a:off x="10528300" y="1528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74930</xdr:rowOff>
    </xdr:from>
    <xdr:to xmlns:xdr="http://schemas.openxmlformats.org/drawingml/2006/spreadsheetDrawing">
      <xdr:col>55</xdr:col>
      <xdr:colOff>88900</xdr:colOff>
      <xdr:row>90</xdr:row>
      <xdr:rowOff>74930</xdr:rowOff>
    </xdr:to>
    <xdr:cxnSp macro="">
      <xdr:nvCxnSpPr>
        <xdr:cNvPr id="471" name="直線コネクタ 470"/>
        <xdr:cNvCxnSpPr/>
      </xdr:nvCxnSpPr>
      <xdr:spPr>
        <a:xfrm>
          <a:off x="10388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74930</xdr:rowOff>
    </xdr:from>
    <xdr:to xmlns:xdr="http://schemas.openxmlformats.org/drawingml/2006/spreadsheetDrawing">
      <xdr:col>55</xdr:col>
      <xdr:colOff>0</xdr:colOff>
      <xdr:row>93</xdr:row>
      <xdr:rowOff>128270</xdr:rowOff>
    </xdr:to>
    <xdr:cxnSp macro="">
      <xdr:nvCxnSpPr>
        <xdr:cNvPr id="472" name="直線コネクタ 471"/>
        <xdr:cNvCxnSpPr/>
      </xdr:nvCxnSpPr>
      <xdr:spPr>
        <a:xfrm flipV="1">
          <a:off x="9639300" y="15505430"/>
          <a:ext cx="8382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133350</xdr:rowOff>
    </xdr:from>
    <xdr:ext cx="534670" cy="251460"/>
    <xdr:sp macro="" textlink="">
      <xdr:nvSpPr>
        <xdr:cNvPr id="473" name="普通建設事業費 （ うち更新整備　）平均値テキスト"/>
        <xdr:cNvSpPr txBox="1"/>
      </xdr:nvSpPr>
      <xdr:spPr>
        <a:xfrm>
          <a:off x="10528300" y="16421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85090</xdr:rowOff>
    </xdr:to>
    <xdr:sp macro="" textlink="">
      <xdr:nvSpPr>
        <xdr:cNvPr id="474" name="フローチャート: 判断 473"/>
        <xdr:cNvSpPr/>
      </xdr:nvSpPr>
      <xdr:spPr>
        <a:xfrm>
          <a:off x="104267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128270</xdr:rowOff>
    </xdr:from>
    <xdr:to xmlns:xdr="http://schemas.openxmlformats.org/drawingml/2006/spreadsheetDrawing">
      <xdr:col>50</xdr:col>
      <xdr:colOff>114300</xdr:colOff>
      <xdr:row>96</xdr:row>
      <xdr:rowOff>25400</xdr:rowOff>
    </xdr:to>
    <xdr:cxnSp macro="">
      <xdr:nvCxnSpPr>
        <xdr:cNvPr id="475" name="直線コネクタ 474"/>
        <xdr:cNvCxnSpPr/>
      </xdr:nvCxnSpPr>
      <xdr:spPr>
        <a:xfrm flipV="1">
          <a:off x="8750300" y="1607312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83820</xdr:rowOff>
    </xdr:from>
    <xdr:to xmlns:xdr="http://schemas.openxmlformats.org/drawingml/2006/spreadsheetDrawing">
      <xdr:col>50</xdr:col>
      <xdr:colOff>165100</xdr:colOff>
      <xdr:row>95</xdr:row>
      <xdr:rowOff>13970</xdr:rowOff>
    </xdr:to>
    <xdr:sp macro="" textlink="">
      <xdr:nvSpPr>
        <xdr:cNvPr id="476" name="フローチャート: 判断 475"/>
        <xdr:cNvSpPr/>
      </xdr:nvSpPr>
      <xdr:spPr>
        <a:xfrm>
          <a:off x="9588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5080</xdr:rowOff>
    </xdr:from>
    <xdr:ext cx="527050" cy="259080"/>
    <xdr:sp macro="" textlink="">
      <xdr:nvSpPr>
        <xdr:cNvPr id="477" name="テキスト ボックス 476"/>
        <xdr:cNvSpPr txBox="1"/>
      </xdr:nvSpPr>
      <xdr:spPr>
        <a:xfrm>
          <a:off x="9371965" y="16292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124460</xdr:rowOff>
    </xdr:from>
    <xdr:to xmlns:xdr="http://schemas.openxmlformats.org/drawingml/2006/spreadsheetDrawing">
      <xdr:col>45</xdr:col>
      <xdr:colOff>177800</xdr:colOff>
      <xdr:row>96</xdr:row>
      <xdr:rowOff>25400</xdr:rowOff>
    </xdr:to>
    <xdr:cxnSp macro="">
      <xdr:nvCxnSpPr>
        <xdr:cNvPr id="478" name="直線コネクタ 477"/>
        <xdr:cNvCxnSpPr/>
      </xdr:nvCxnSpPr>
      <xdr:spPr>
        <a:xfrm>
          <a:off x="7861300" y="1606931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106680</xdr:rowOff>
    </xdr:from>
    <xdr:to xmlns:xdr="http://schemas.openxmlformats.org/drawingml/2006/spreadsheetDrawing">
      <xdr:col>46</xdr:col>
      <xdr:colOff>38100</xdr:colOff>
      <xdr:row>94</xdr:row>
      <xdr:rowOff>36830</xdr:rowOff>
    </xdr:to>
    <xdr:sp macro="" textlink="">
      <xdr:nvSpPr>
        <xdr:cNvPr id="479" name="フローチャート: 判断 478"/>
        <xdr:cNvSpPr/>
      </xdr:nvSpPr>
      <xdr:spPr>
        <a:xfrm>
          <a:off x="8699500" y="160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53340</xdr:rowOff>
    </xdr:from>
    <xdr:ext cx="527050" cy="251460"/>
    <xdr:sp macro="" textlink="">
      <xdr:nvSpPr>
        <xdr:cNvPr id="480" name="テキスト ボックス 479"/>
        <xdr:cNvSpPr txBox="1"/>
      </xdr:nvSpPr>
      <xdr:spPr>
        <a:xfrm>
          <a:off x="8482965" y="15826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124460</xdr:rowOff>
    </xdr:from>
    <xdr:to xmlns:xdr="http://schemas.openxmlformats.org/drawingml/2006/spreadsheetDrawing">
      <xdr:col>41</xdr:col>
      <xdr:colOff>50800</xdr:colOff>
      <xdr:row>95</xdr:row>
      <xdr:rowOff>74930</xdr:rowOff>
    </xdr:to>
    <xdr:cxnSp macro="">
      <xdr:nvCxnSpPr>
        <xdr:cNvPr id="481" name="直線コネクタ 480"/>
        <xdr:cNvCxnSpPr/>
      </xdr:nvCxnSpPr>
      <xdr:spPr>
        <a:xfrm flipV="1">
          <a:off x="6972300" y="16069310"/>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26035</xdr:rowOff>
    </xdr:from>
    <xdr:to xmlns:xdr="http://schemas.openxmlformats.org/drawingml/2006/spreadsheetDrawing">
      <xdr:col>41</xdr:col>
      <xdr:colOff>101600</xdr:colOff>
      <xdr:row>94</xdr:row>
      <xdr:rowOff>127635</xdr:rowOff>
    </xdr:to>
    <xdr:sp macro="" textlink="">
      <xdr:nvSpPr>
        <xdr:cNvPr id="482" name="フローチャート: 判断 481"/>
        <xdr:cNvSpPr/>
      </xdr:nvSpPr>
      <xdr:spPr>
        <a:xfrm>
          <a:off x="781050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118745</xdr:rowOff>
    </xdr:from>
    <xdr:ext cx="527050" cy="259080"/>
    <xdr:sp macro="" textlink="">
      <xdr:nvSpPr>
        <xdr:cNvPr id="483" name="テキスト ボックス 482"/>
        <xdr:cNvSpPr txBox="1"/>
      </xdr:nvSpPr>
      <xdr:spPr>
        <a:xfrm>
          <a:off x="7593965" y="162350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10795</xdr:rowOff>
    </xdr:from>
    <xdr:to xmlns:xdr="http://schemas.openxmlformats.org/drawingml/2006/spreadsheetDrawing">
      <xdr:col>36</xdr:col>
      <xdr:colOff>165100</xdr:colOff>
      <xdr:row>96</xdr:row>
      <xdr:rowOff>112395</xdr:rowOff>
    </xdr:to>
    <xdr:sp macro="" textlink="">
      <xdr:nvSpPr>
        <xdr:cNvPr id="484" name="フローチャート: 判断 483"/>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103505</xdr:rowOff>
    </xdr:from>
    <xdr:ext cx="527050" cy="259080"/>
    <xdr:sp macro="" textlink="">
      <xdr:nvSpPr>
        <xdr:cNvPr id="485" name="テキスト ボックス 484"/>
        <xdr:cNvSpPr txBox="1"/>
      </xdr:nvSpPr>
      <xdr:spPr>
        <a:xfrm>
          <a:off x="6704965" y="16562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6" name="テキスト ボックス 48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7" name="テキスト ボックス 48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8" name="テキスト ボックス 48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9" name="テキスト ボックス 48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0" name="テキスト ボックス 48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24130</xdr:rowOff>
    </xdr:from>
    <xdr:to xmlns:xdr="http://schemas.openxmlformats.org/drawingml/2006/spreadsheetDrawing">
      <xdr:col>55</xdr:col>
      <xdr:colOff>50800</xdr:colOff>
      <xdr:row>90</xdr:row>
      <xdr:rowOff>125730</xdr:rowOff>
    </xdr:to>
    <xdr:sp macro="" textlink="">
      <xdr:nvSpPr>
        <xdr:cNvPr id="491" name="楕円 490"/>
        <xdr:cNvSpPr/>
      </xdr:nvSpPr>
      <xdr:spPr>
        <a:xfrm>
          <a:off x="10426700" y="154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89</xdr:row>
      <xdr:rowOff>148590</xdr:rowOff>
    </xdr:from>
    <xdr:ext cx="534670" cy="259080"/>
    <xdr:sp macro="" textlink="">
      <xdr:nvSpPr>
        <xdr:cNvPr id="492" name="普通建設事業費 （ うち更新整備　）該当値テキスト"/>
        <xdr:cNvSpPr txBox="1"/>
      </xdr:nvSpPr>
      <xdr:spPr>
        <a:xfrm>
          <a:off x="10528300" y="1540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77470</xdr:rowOff>
    </xdr:from>
    <xdr:to xmlns:xdr="http://schemas.openxmlformats.org/drawingml/2006/spreadsheetDrawing">
      <xdr:col>50</xdr:col>
      <xdr:colOff>165100</xdr:colOff>
      <xdr:row>94</xdr:row>
      <xdr:rowOff>7620</xdr:rowOff>
    </xdr:to>
    <xdr:sp macro="" textlink="">
      <xdr:nvSpPr>
        <xdr:cNvPr id="493" name="楕円 492"/>
        <xdr:cNvSpPr/>
      </xdr:nvSpPr>
      <xdr:spPr>
        <a:xfrm>
          <a:off x="9588500" y="16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24130</xdr:rowOff>
    </xdr:from>
    <xdr:ext cx="527050" cy="259080"/>
    <xdr:sp macro="" textlink="">
      <xdr:nvSpPr>
        <xdr:cNvPr id="494" name="テキスト ボックス 493"/>
        <xdr:cNvSpPr txBox="1"/>
      </xdr:nvSpPr>
      <xdr:spPr>
        <a:xfrm>
          <a:off x="9371965" y="15797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146050</xdr:rowOff>
    </xdr:from>
    <xdr:to xmlns:xdr="http://schemas.openxmlformats.org/drawingml/2006/spreadsheetDrawing">
      <xdr:col>46</xdr:col>
      <xdr:colOff>38100</xdr:colOff>
      <xdr:row>96</xdr:row>
      <xdr:rowOff>76200</xdr:rowOff>
    </xdr:to>
    <xdr:sp macro="" textlink="">
      <xdr:nvSpPr>
        <xdr:cNvPr id="495" name="楕円 494"/>
        <xdr:cNvSpPr/>
      </xdr:nvSpPr>
      <xdr:spPr>
        <a:xfrm>
          <a:off x="8699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67310</xdr:rowOff>
    </xdr:from>
    <xdr:ext cx="527050" cy="259080"/>
    <xdr:sp macro="" textlink="">
      <xdr:nvSpPr>
        <xdr:cNvPr id="496" name="テキスト ボックス 495"/>
        <xdr:cNvSpPr txBox="1"/>
      </xdr:nvSpPr>
      <xdr:spPr>
        <a:xfrm>
          <a:off x="8482965" y="16526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73660</xdr:rowOff>
    </xdr:from>
    <xdr:to xmlns:xdr="http://schemas.openxmlformats.org/drawingml/2006/spreadsheetDrawing">
      <xdr:col>41</xdr:col>
      <xdr:colOff>101600</xdr:colOff>
      <xdr:row>94</xdr:row>
      <xdr:rowOff>3810</xdr:rowOff>
    </xdr:to>
    <xdr:sp macro="" textlink="">
      <xdr:nvSpPr>
        <xdr:cNvPr id="497" name="楕円 496"/>
        <xdr:cNvSpPr/>
      </xdr:nvSpPr>
      <xdr:spPr>
        <a:xfrm>
          <a:off x="7810500" y="1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20320</xdr:rowOff>
    </xdr:from>
    <xdr:ext cx="527050" cy="251460"/>
    <xdr:sp macro="" textlink="">
      <xdr:nvSpPr>
        <xdr:cNvPr id="498" name="テキスト ボックス 497"/>
        <xdr:cNvSpPr txBox="1"/>
      </xdr:nvSpPr>
      <xdr:spPr>
        <a:xfrm>
          <a:off x="7593965" y="15793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23495</xdr:rowOff>
    </xdr:from>
    <xdr:to xmlns:xdr="http://schemas.openxmlformats.org/drawingml/2006/spreadsheetDrawing">
      <xdr:col>36</xdr:col>
      <xdr:colOff>165100</xdr:colOff>
      <xdr:row>95</xdr:row>
      <xdr:rowOff>125095</xdr:rowOff>
    </xdr:to>
    <xdr:sp macro="" textlink="">
      <xdr:nvSpPr>
        <xdr:cNvPr id="499" name="楕円 498"/>
        <xdr:cNvSpPr/>
      </xdr:nvSpPr>
      <xdr:spPr>
        <a:xfrm>
          <a:off x="69215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141605</xdr:rowOff>
    </xdr:from>
    <xdr:ext cx="527050" cy="259080"/>
    <xdr:sp macro="" textlink="">
      <xdr:nvSpPr>
        <xdr:cNvPr id="500" name="テキスト ボックス 499"/>
        <xdr:cNvSpPr txBox="1"/>
      </xdr:nvSpPr>
      <xdr:spPr>
        <a:xfrm>
          <a:off x="6704965" y="160864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9" name="テキスト ボックス 508"/>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0" name="直線コネクタ 50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11" name="直線コネクタ 51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1300" cy="251460"/>
    <xdr:sp macro="" textlink="">
      <xdr:nvSpPr>
        <xdr:cNvPr id="512" name="テキスト ボックス 511"/>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3" name="直線コネクタ 51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59740" cy="251460"/>
    <xdr:sp macro="" textlink="">
      <xdr:nvSpPr>
        <xdr:cNvPr id="514" name="テキスト ボックス 513"/>
        <xdr:cNvSpPr txBox="1"/>
      </xdr:nvSpPr>
      <xdr:spPr>
        <a:xfrm>
          <a:off x="11978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5" name="直線コネクタ 51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59740" cy="251460"/>
    <xdr:sp macro="" textlink="">
      <xdr:nvSpPr>
        <xdr:cNvPr id="516" name="テキスト ボックス 515"/>
        <xdr:cNvSpPr txBox="1"/>
      </xdr:nvSpPr>
      <xdr:spPr>
        <a:xfrm>
          <a:off x="11978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7" name="直線コネクタ 51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59740" cy="251460"/>
    <xdr:sp macro="" textlink="">
      <xdr:nvSpPr>
        <xdr:cNvPr id="518" name="テキスト ボックス 517"/>
        <xdr:cNvSpPr txBox="1"/>
      </xdr:nvSpPr>
      <xdr:spPr>
        <a:xfrm>
          <a:off x="11978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59740" cy="251460"/>
    <xdr:sp macro="" textlink="">
      <xdr:nvSpPr>
        <xdr:cNvPr id="520" name="テキスト ボックス 519"/>
        <xdr:cNvSpPr txBox="1"/>
      </xdr:nvSpPr>
      <xdr:spPr>
        <a:xfrm>
          <a:off x="11978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163195</xdr:rowOff>
    </xdr:from>
    <xdr:to xmlns:xdr="http://schemas.openxmlformats.org/drawingml/2006/spreadsheetDrawing">
      <xdr:col>85</xdr:col>
      <xdr:colOff>126365</xdr:colOff>
      <xdr:row>38</xdr:row>
      <xdr:rowOff>139700</xdr:rowOff>
    </xdr:to>
    <xdr:cxnSp macro="">
      <xdr:nvCxnSpPr>
        <xdr:cNvPr id="522" name="直線コネクタ 521"/>
        <xdr:cNvCxnSpPr/>
      </xdr:nvCxnSpPr>
      <xdr:spPr>
        <a:xfrm flipV="1">
          <a:off x="16317595" y="54781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23"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4" name="直線コネクタ 52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109855</xdr:rowOff>
    </xdr:from>
    <xdr:ext cx="469900" cy="251460"/>
    <xdr:sp macro="" textlink="">
      <xdr:nvSpPr>
        <xdr:cNvPr id="525" name="災害復旧事業費最大値テキスト"/>
        <xdr:cNvSpPr txBox="1"/>
      </xdr:nvSpPr>
      <xdr:spPr>
        <a:xfrm>
          <a:off x="16370300" y="52533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163195</xdr:rowOff>
    </xdr:from>
    <xdr:to xmlns:xdr="http://schemas.openxmlformats.org/drawingml/2006/spreadsheetDrawing">
      <xdr:col>86</xdr:col>
      <xdr:colOff>25400</xdr:colOff>
      <xdr:row>31</xdr:row>
      <xdr:rowOff>163195</xdr:rowOff>
    </xdr:to>
    <xdr:cxnSp macro="">
      <xdr:nvCxnSpPr>
        <xdr:cNvPr id="526" name="直線コネクタ 525"/>
        <xdr:cNvCxnSpPr/>
      </xdr:nvCxnSpPr>
      <xdr:spPr>
        <a:xfrm>
          <a:off x="16230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97790</xdr:rowOff>
    </xdr:from>
    <xdr:to xmlns:xdr="http://schemas.openxmlformats.org/drawingml/2006/spreadsheetDrawing">
      <xdr:col>85</xdr:col>
      <xdr:colOff>127000</xdr:colOff>
      <xdr:row>38</xdr:row>
      <xdr:rowOff>139700</xdr:rowOff>
    </xdr:to>
    <xdr:cxnSp macro="">
      <xdr:nvCxnSpPr>
        <xdr:cNvPr id="527" name="直線コネクタ 526"/>
        <xdr:cNvCxnSpPr/>
      </xdr:nvCxnSpPr>
      <xdr:spPr>
        <a:xfrm>
          <a:off x="15481300" y="66128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134620</xdr:rowOff>
    </xdr:from>
    <xdr:ext cx="469900" cy="251460"/>
    <xdr:sp macro="" textlink="">
      <xdr:nvSpPr>
        <xdr:cNvPr id="528" name="災害復旧事業費平均値テキスト"/>
        <xdr:cNvSpPr txBox="1"/>
      </xdr:nvSpPr>
      <xdr:spPr>
        <a:xfrm>
          <a:off x="16370300" y="61353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111760</xdr:rowOff>
    </xdr:from>
    <xdr:to xmlns:xdr="http://schemas.openxmlformats.org/drawingml/2006/spreadsheetDrawing">
      <xdr:col>85</xdr:col>
      <xdr:colOff>177800</xdr:colOff>
      <xdr:row>37</xdr:row>
      <xdr:rowOff>41910</xdr:rowOff>
    </xdr:to>
    <xdr:sp macro="" textlink="">
      <xdr:nvSpPr>
        <xdr:cNvPr id="529" name="フローチャート: 判断 528"/>
        <xdr:cNvSpPr/>
      </xdr:nvSpPr>
      <xdr:spPr>
        <a:xfrm>
          <a:off x="16268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66040</xdr:rowOff>
    </xdr:from>
    <xdr:to xmlns:xdr="http://schemas.openxmlformats.org/drawingml/2006/spreadsheetDrawing">
      <xdr:col>81</xdr:col>
      <xdr:colOff>50800</xdr:colOff>
      <xdr:row>38</xdr:row>
      <xdr:rowOff>97790</xdr:rowOff>
    </xdr:to>
    <xdr:cxnSp macro="">
      <xdr:nvCxnSpPr>
        <xdr:cNvPr id="530" name="直線コネクタ 529"/>
        <xdr:cNvCxnSpPr/>
      </xdr:nvCxnSpPr>
      <xdr:spPr>
        <a:xfrm>
          <a:off x="14592300" y="65811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30</xdr:row>
      <xdr:rowOff>8255</xdr:rowOff>
    </xdr:from>
    <xdr:to xmlns:xdr="http://schemas.openxmlformats.org/drawingml/2006/spreadsheetDrawing">
      <xdr:col>81</xdr:col>
      <xdr:colOff>101600</xdr:colOff>
      <xdr:row>30</xdr:row>
      <xdr:rowOff>109855</xdr:rowOff>
    </xdr:to>
    <xdr:sp macro="" textlink="">
      <xdr:nvSpPr>
        <xdr:cNvPr id="531" name="フローチャート: 判断 530"/>
        <xdr:cNvSpPr/>
      </xdr:nvSpPr>
      <xdr:spPr>
        <a:xfrm>
          <a:off x="15430500" y="51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28</xdr:row>
      <xdr:rowOff>126365</xdr:rowOff>
    </xdr:from>
    <xdr:ext cx="462280" cy="259080"/>
    <xdr:sp macro="" textlink="">
      <xdr:nvSpPr>
        <xdr:cNvPr id="532" name="テキスト ボックス 531"/>
        <xdr:cNvSpPr txBox="1"/>
      </xdr:nvSpPr>
      <xdr:spPr>
        <a:xfrm>
          <a:off x="15246350" y="4926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119380</xdr:rowOff>
    </xdr:from>
    <xdr:to xmlns:xdr="http://schemas.openxmlformats.org/drawingml/2006/spreadsheetDrawing">
      <xdr:col>76</xdr:col>
      <xdr:colOff>114300</xdr:colOff>
      <xdr:row>38</xdr:row>
      <xdr:rowOff>66040</xdr:rowOff>
    </xdr:to>
    <xdr:cxnSp macro="">
      <xdr:nvCxnSpPr>
        <xdr:cNvPr id="533" name="直線コネクタ 532"/>
        <xdr:cNvCxnSpPr/>
      </xdr:nvCxnSpPr>
      <xdr:spPr>
        <a:xfrm>
          <a:off x="13703300" y="64630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123190</xdr:rowOff>
    </xdr:from>
    <xdr:to xmlns:xdr="http://schemas.openxmlformats.org/drawingml/2006/spreadsheetDrawing">
      <xdr:col>76</xdr:col>
      <xdr:colOff>165100</xdr:colOff>
      <xdr:row>34</xdr:row>
      <xdr:rowOff>53340</xdr:rowOff>
    </xdr:to>
    <xdr:sp macro="" textlink="">
      <xdr:nvSpPr>
        <xdr:cNvPr id="534" name="フローチャート: 判断 533"/>
        <xdr:cNvSpPr/>
      </xdr:nvSpPr>
      <xdr:spPr>
        <a:xfrm>
          <a:off x="14541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32</xdr:row>
      <xdr:rowOff>69850</xdr:rowOff>
    </xdr:from>
    <xdr:ext cx="462280" cy="259080"/>
    <xdr:sp macro="" textlink="">
      <xdr:nvSpPr>
        <xdr:cNvPr id="535" name="テキスト ボックス 534"/>
        <xdr:cNvSpPr txBox="1"/>
      </xdr:nvSpPr>
      <xdr:spPr>
        <a:xfrm>
          <a:off x="14357350" y="5556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119380</xdr:rowOff>
    </xdr:from>
    <xdr:to xmlns:xdr="http://schemas.openxmlformats.org/drawingml/2006/spreadsheetDrawing">
      <xdr:col>71</xdr:col>
      <xdr:colOff>177800</xdr:colOff>
      <xdr:row>38</xdr:row>
      <xdr:rowOff>119380</xdr:rowOff>
    </xdr:to>
    <xdr:cxnSp macro="">
      <xdr:nvCxnSpPr>
        <xdr:cNvPr id="536" name="直線コネクタ 535"/>
        <xdr:cNvCxnSpPr/>
      </xdr:nvCxnSpPr>
      <xdr:spPr>
        <a:xfrm flipV="1">
          <a:off x="12814300" y="646303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31</xdr:row>
      <xdr:rowOff>168910</xdr:rowOff>
    </xdr:from>
    <xdr:to xmlns:xdr="http://schemas.openxmlformats.org/drawingml/2006/spreadsheetDrawing">
      <xdr:col>72</xdr:col>
      <xdr:colOff>38100</xdr:colOff>
      <xdr:row>32</xdr:row>
      <xdr:rowOff>99060</xdr:rowOff>
    </xdr:to>
    <xdr:sp macro="" textlink="">
      <xdr:nvSpPr>
        <xdr:cNvPr id="537" name="フローチャート: 判断 536"/>
        <xdr:cNvSpPr/>
      </xdr:nvSpPr>
      <xdr:spPr>
        <a:xfrm>
          <a:off x="13652500" y="54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30</xdr:row>
      <xdr:rowOff>115570</xdr:rowOff>
    </xdr:from>
    <xdr:ext cx="462280" cy="259080"/>
    <xdr:sp macro="" textlink="">
      <xdr:nvSpPr>
        <xdr:cNvPr id="538" name="テキスト ボックス 537"/>
        <xdr:cNvSpPr txBox="1"/>
      </xdr:nvSpPr>
      <xdr:spPr>
        <a:xfrm>
          <a:off x="13468350" y="52590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98425</xdr:rowOff>
    </xdr:from>
    <xdr:to xmlns:xdr="http://schemas.openxmlformats.org/drawingml/2006/spreadsheetDrawing">
      <xdr:col>67</xdr:col>
      <xdr:colOff>101600</xdr:colOff>
      <xdr:row>31</xdr:row>
      <xdr:rowOff>29210</xdr:rowOff>
    </xdr:to>
    <xdr:sp macro="" textlink="">
      <xdr:nvSpPr>
        <xdr:cNvPr id="539" name="フローチャート: 判断 538"/>
        <xdr:cNvSpPr/>
      </xdr:nvSpPr>
      <xdr:spPr>
        <a:xfrm>
          <a:off x="12763500" y="524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29</xdr:row>
      <xdr:rowOff>45085</xdr:rowOff>
    </xdr:from>
    <xdr:ext cx="462280" cy="258445"/>
    <xdr:sp macro="" textlink="">
      <xdr:nvSpPr>
        <xdr:cNvPr id="540" name="テキスト ボックス 539"/>
        <xdr:cNvSpPr txBox="1"/>
      </xdr:nvSpPr>
      <xdr:spPr>
        <a:xfrm>
          <a:off x="12579350" y="501713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xdr:rowOff>
    </xdr:from>
    <xdr:ext cx="249555" cy="259080"/>
    <xdr:sp macro="" textlink="">
      <xdr:nvSpPr>
        <xdr:cNvPr id="547" name="災害復旧事業費該当値テキスト"/>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46990</xdr:rowOff>
    </xdr:from>
    <xdr:to xmlns:xdr="http://schemas.openxmlformats.org/drawingml/2006/spreadsheetDrawing">
      <xdr:col>81</xdr:col>
      <xdr:colOff>101600</xdr:colOff>
      <xdr:row>38</xdr:row>
      <xdr:rowOff>148590</xdr:rowOff>
    </xdr:to>
    <xdr:sp macro="" textlink="">
      <xdr:nvSpPr>
        <xdr:cNvPr id="548" name="楕円 547"/>
        <xdr:cNvSpPr/>
      </xdr:nvSpPr>
      <xdr:spPr>
        <a:xfrm>
          <a:off x="15430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139700</xdr:rowOff>
    </xdr:from>
    <xdr:ext cx="378460" cy="259080"/>
    <xdr:sp macro="" textlink="">
      <xdr:nvSpPr>
        <xdr:cNvPr id="549" name="テキスト ボックス 548"/>
        <xdr:cNvSpPr txBox="1"/>
      </xdr:nvSpPr>
      <xdr:spPr>
        <a:xfrm>
          <a:off x="15292070" y="6654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15240</xdr:rowOff>
    </xdr:from>
    <xdr:to xmlns:xdr="http://schemas.openxmlformats.org/drawingml/2006/spreadsheetDrawing">
      <xdr:col>76</xdr:col>
      <xdr:colOff>165100</xdr:colOff>
      <xdr:row>38</xdr:row>
      <xdr:rowOff>116840</xdr:rowOff>
    </xdr:to>
    <xdr:sp macro="" textlink="">
      <xdr:nvSpPr>
        <xdr:cNvPr id="550" name="楕円 549"/>
        <xdr:cNvSpPr/>
      </xdr:nvSpPr>
      <xdr:spPr>
        <a:xfrm>
          <a:off x="14541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107950</xdr:rowOff>
    </xdr:from>
    <xdr:ext cx="378460" cy="259080"/>
    <xdr:sp macro="" textlink="">
      <xdr:nvSpPr>
        <xdr:cNvPr id="551" name="テキスト ボックス 550"/>
        <xdr:cNvSpPr txBox="1"/>
      </xdr:nvSpPr>
      <xdr:spPr>
        <a:xfrm>
          <a:off x="14403070" y="6623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68580</xdr:rowOff>
    </xdr:from>
    <xdr:to xmlns:xdr="http://schemas.openxmlformats.org/drawingml/2006/spreadsheetDrawing">
      <xdr:col>72</xdr:col>
      <xdr:colOff>38100</xdr:colOff>
      <xdr:row>37</xdr:row>
      <xdr:rowOff>170180</xdr:rowOff>
    </xdr:to>
    <xdr:sp macro="" textlink="">
      <xdr:nvSpPr>
        <xdr:cNvPr id="552" name="楕円 551"/>
        <xdr:cNvSpPr/>
      </xdr:nvSpPr>
      <xdr:spPr>
        <a:xfrm>
          <a:off x="13652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161290</xdr:rowOff>
    </xdr:from>
    <xdr:ext cx="378460" cy="259080"/>
    <xdr:sp macro="" textlink="">
      <xdr:nvSpPr>
        <xdr:cNvPr id="553" name="テキスト ボックス 552"/>
        <xdr:cNvSpPr txBox="1"/>
      </xdr:nvSpPr>
      <xdr:spPr>
        <a:xfrm>
          <a:off x="13514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68580</xdr:rowOff>
    </xdr:from>
    <xdr:to xmlns:xdr="http://schemas.openxmlformats.org/drawingml/2006/spreadsheetDrawing">
      <xdr:col>67</xdr:col>
      <xdr:colOff>101600</xdr:colOff>
      <xdr:row>38</xdr:row>
      <xdr:rowOff>170180</xdr:rowOff>
    </xdr:to>
    <xdr:sp macro="" textlink="">
      <xdr:nvSpPr>
        <xdr:cNvPr id="554" name="楕円 553"/>
        <xdr:cNvSpPr/>
      </xdr:nvSpPr>
      <xdr:spPr>
        <a:xfrm>
          <a:off x="12763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38</xdr:row>
      <xdr:rowOff>161290</xdr:rowOff>
    </xdr:from>
    <xdr:ext cx="313690" cy="259080"/>
    <xdr:sp macro="" textlink="">
      <xdr:nvSpPr>
        <xdr:cNvPr id="555" name="テキスト ボックス 554"/>
        <xdr:cNvSpPr txBox="1"/>
      </xdr:nvSpPr>
      <xdr:spPr>
        <a:xfrm>
          <a:off x="12657455" y="6676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4" name="テキスト ボックス 563"/>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300" cy="251460"/>
    <xdr:sp macro="" textlink="">
      <xdr:nvSpPr>
        <xdr:cNvPr id="567" name="テキスト ボックス 566"/>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69" name="テキスト ボックス 568"/>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9080"/>
    <xdr:sp macro="" textlink="">
      <xdr:nvSpPr>
        <xdr:cNvPr id="581" name="テキスト ボックス 580"/>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935" cy="259080"/>
    <xdr:sp macro="" textlink="">
      <xdr:nvSpPr>
        <xdr:cNvPr id="584" name="テキスト ボックス 583"/>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9080"/>
    <xdr:sp macro="" textlink="">
      <xdr:nvSpPr>
        <xdr:cNvPr id="587" name="テキスト ボックス 586"/>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9080"/>
    <xdr:sp macro="" textlink="">
      <xdr:nvSpPr>
        <xdr:cNvPr id="589" name="テキスト ボックス 588"/>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9080"/>
    <xdr:sp macro="" textlink="">
      <xdr:nvSpPr>
        <xdr:cNvPr id="598" name="テキスト ボックス 597"/>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935" cy="259080"/>
    <xdr:sp macro="" textlink="">
      <xdr:nvSpPr>
        <xdr:cNvPr id="600" name="テキスト ボックス 599"/>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9080"/>
    <xdr:sp macro="" textlink="">
      <xdr:nvSpPr>
        <xdr:cNvPr id="602" name="テキスト ボックス 601"/>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9080"/>
    <xdr:sp macro="" textlink="">
      <xdr:nvSpPr>
        <xdr:cNvPr id="604" name="テキスト ボックス 603"/>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13" name="テキスト ボックス 612"/>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111760</xdr:rowOff>
    </xdr:from>
    <xdr:ext cx="531495" cy="251460"/>
    <xdr:sp macro="" textlink="">
      <xdr:nvSpPr>
        <xdr:cNvPr id="615" name="テキスト ボックス 614"/>
        <xdr:cNvSpPr txBox="1"/>
      </xdr:nvSpPr>
      <xdr:spPr>
        <a:xfrm>
          <a:off x="11914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17" name="テキスト ボックス 61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1460"/>
    <xdr:sp macro="" textlink="">
      <xdr:nvSpPr>
        <xdr:cNvPr id="621" name="テキスト ボックス 620"/>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1460"/>
    <xdr:sp macro="" textlink="">
      <xdr:nvSpPr>
        <xdr:cNvPr id="627" name="テキスト ボックス 626"/>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139065</xdr:rowOff>
    </xdr:from>
    <xdr:to xmlns:xdr="http://schemas.openxmlformats.org/drawingml/2006/spreadsheetDrawing">
      <xdr:col>85</xdr:col>
      <xdr:colOff>126365</xdr:colOff>
      <xdr:row>79</xdr:row>
      <xdr:rowOff>9525</xdr:rowOff>
    </xdr:to>
    <xdr:cxnSp macro="">
      <xdr:nvCxnSpPr>
        <xdr:cNvPr id="629" name="直線コネクタ 628"/>
        <xdr:cNvCxnSpPr/>
      </xdr:nvCxnSpPr>
      <xdr:spPr>
        <a:xfrm flipV="1">
          <a:off x="16317595" y="123120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13335</xdr:rowOff>
    </xdr:from>
    <xdr:ext cx="534670" cy="259080"/>
    <xdr:sp macro="" textlink="">
      <xdr:nvSpPr>
        <xdr:cNvPr id="630" name="公債費最小値テキスト"/>
        <xdr:cNvSpPr txBox="1"/>
      </xdr:nvSpPr>
      <xdr:spPr>
        <a:xfrm>
          <a:off x="16370300" y="13557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9525</xdr:rowOff>
    </xdr:from>
    <xdr:to xmlns:xdr="http://schemas.openxmlformats.org/drawingml/2006/spreadsheetDrawing">
      <xdr:col>86</xdr:col>
      <xdr:colOff>25400</xdr:colOff>
      <xdr:row>79</xdr:row>
      <xdr:rowOff>9525</xdr:rowOff>
    </xdr:to>
    <xdr:cxnSp macro="">
      <xdr:nvCxnSpPr>
        <xdr:cNvPr id="631" name="直線コネクタ 630"/>
        <xdr:cNvCxnSpPr/>
      </xdr:nvCxnSpPr>
      <xdr:spPr>
        <a:xfrm>
          <a:off x="16230600" y="1355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86360</xdr:rowOff>
    </xdr:from>
    <xdr:ext cx="534670" cy="251460"/>
    <xdr:sp macro="" textlink="">
      <xdr:nvSpPr>
        <xdr:cNvPr id="632" name="公債費最大値テキスト"/>
        <xdr:cNvSpPr txBox="1"/>
      </xdr:nvSpPr>
      <xdr:spPr>
        <a:xfrm>
          <a:off x="16370300" y="12087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139065</xdr:rowOff>
    </xdr:from>
    <xdr:to xmlns:xdr="http://schemas.openxmlformats.org/drawingml/2006/spreadsheetDrawing">
      <xdr:col>86</xdr:col>
      <xdr:colOff>25400</xdr:colOff>
      <xdr:row>71</xdr:row>
      <xdr:rowOff>139065</xdr:rowOff>
    </xdr:to>
    <xdr:cxnSp macro="">
      <xdr:nvCxnSpPr>
        <xdr:cNvPr id="633" name="直線コネクタ 632"/>
        <xdr:cNvCxnSpPr/>
      </xdr:nvCxnSpPr>
      <xdr:spPr>
        <a:xfrm>
          <a:off x="16230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95885</xdr:rowOff>
    </xdr:from>
    <xdr:to xmlns:xdr="http://schemas.openxmlformats.org/drawingml/2006/spreadsheetDrawing">
      <xdr:col>85</xdr:col>
      <xdr:colOff>127000</xdr:colOff>
      <xdr:row>73</xdr:row>
      <xdr:rowOff>3810</xdr:rowOff>
    </xdr:to>
    <xdr:cxnSp macro="">
      <xdr:nvCxnSpPr>
        <xdr:cNvPr id="634" name="直線コネクタ 633"/>
        <xdr:cNvCxnSpPr/>
      </xdr:nvCxnSpPr>
      <xdr:spPr>
        <a:xfrm flipV="1">
          <a:off x="15481300" y="1244028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27940</xdr:rowOff>
    </xdr:from>
    <xdr:ext cx="534670" cy="259080"/>
    <xdr:sp macro="" textlink="">
      <xdr:nvSpPr>
        <xdr:cNvPr id="635" name="公債費平均値テキスト"/>
        <xdr:cNvSpPr txBox="1"/>
      </xdr:nvSpPr>
      <xdr:spPr>
        <a:xfrm>
          <a:off x="16370300" y="12715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49530</xdr:rowOff>
    </xdr:from>
    <xdr:to xmlns:xdr="http://schemas.openxmlformats.org/drawingml/2006/spreadsheetDrawing">
      <xdr:col>85</xdr:col>
      <xdr:colOff>177800</xdr:colOff>
      <xdr:row>74</xdr:row>
      <xdr:rowOff>151130</xdr:rowOff>
    </xdr:to>
    <xdr:sp macro="" textlink="">
      <xdr:nvSpPr>
        <xdr:cNvPr id="636" name="フローチャート: 判断 635"/>
        <xdr:cNvSpPr/>
      </xdr:nvSpPr>
      <xdr:spPr>
        <a:xfrm>
          <a:off x="16268700" y="1273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3810</xdr:rowOff>
    </xdr:from>
    <xdr:to xmlns:xdr="http://schemas.openxmlformats.org/drawingml/2006/spreadsheetDrawing">
      <xdr:col>81</xdr:col>
      <xdr:colOff>50800</xdr:colOff>
      <xdr:row>73</xdr:row>
      <xdr:rowOff>88900</xdr:rowOff>
    </xdr:to>
    <xdr:cxnSp macro="">
      <xdr:nvCxnSpPr>
        <xdr:cNvPr id="637" name="直線コネクタ 636"/>
        <xdr:cNvCxnSpPr/>
      </xdr:nvCxnSpPr>
      <xdr:spPr>
        <a:xfrm flipV="1">
          <a:off x="14592300" y="12519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155575</xdr:rowOff>
    </xdr:from>
    <xdr:to xmlns:xdr="http://schemas.openxmlformats.org/drawingml/2006/spreadsheetDrawing">
      <xdr:col>81</xdr:col>
      <xdr:colOff>101600</xdr:colOff>
      <xdr:row>76</xdr:row>
      <xdr:rowOff>86360</xdr:rowOff>
    </xdr:to>
    <xdr:sp macro="" textlink="">
      <xdr:nvSpPr>
        <xdr:cNvPr id="638" name="フローチャート: 判断 637"/>
        <xdr:cNvSpPr/>
      </xdr:nvSpPr>
      <xdr:spPr>
        <a:xfrm>
          <a:off x="15430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76835</xdr:rowOff>
    </xdr:from>
    <xdr:ext cx="527050" cy="251460"/>
    <xdr:sp macro="" textlink="">
      <xdr:nvSpPr>
        <xdr:cNvPr id="639" name="テキスト ボックス 638"/>
        <xdr:cNvSpPr txBox="1"/>
      </xdr:nvSpPr>
      <xdr:spPr>
        <a:xfrm>
          <a:off x="15213965" y="131070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88900</xdr:rowOff>
    </xdr:from>
    <xdr:to xmlns:xdr="http://schemas.openxmlformats.org/drawingml/2006/spreadsheetDrawing">
      <xdr:col>76</xdr:col>
      <xdr:colOff>114300</xdr:colOff>
      <xdr:row>74</xdr:row>
      <xdr:rowOff>17780</xdr:rowOff>
    </xdr:to>
    <xdr:cxnSp macro="">
      <xdr:nvCxnSpPr>
        <xdr:cNvPr id="640" name="直線コネクタ 639"/>
        <xdr:cNvCxnSpPr/>
      </xdr:nvCxnSpPr>
      <xdr:spPr>
        <a:xfrm flipV="1">
          <a:off x="13703300" y="12604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23495</xdr:rowOff>
    </xdr:from>
    <xdr:to xmlns:xdr="http://schemas.openxmlformats.org/drawingml/2006/spreadsheetDrawing">
      <xdr:col>76</xdr:col>
      <xdr:colOff>165100</xdr:colOff>
      <xdr:row>76</xdr:row>
      <xdr:rowOff>125095</xdr:rowOff>
    </xdr:to>
    <xdr:sp macro="" textlink="">
      <xdr:nvSpPr>
        <xdr:cNvPr id="641" name="フローチャート: 判断 640"/>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116205</xdr:rowOff>
    </xdr:from>
    <xdr:ext cx="527050" cy="259080"/>
    <xdr:sp macro="" textlink="">
      <xdr:nvSpPr>
        <xdr:cNvPr id="642" name="テキスト ボックス 641"/>
        <xdr:cNvSpPr txBox="1"/>
      </xdr:nvSpPr>
      <xdr:spPr>
        <a:xfrm>
          <a:off x="14324965" y="13146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17780</xdr:rowOff>
    </xdr:from>
    <xdr:to xmlns:xdr="http://schemas.openxmlformats.org/drawingml/2006/spreadsheetDrawing">
      <xdr:col>71</xdr:col>
      <xdr:colOff>177800</xdr:colOff>
      <xdr:row>74</xdr:row>
      <xdr:rowOff>114300</xdr:rowOff>
    </xdr:to>
    <xdr:cxnSp macro="">
      <xdr:nvCxnSpPr>
        <xdr:cNvPr id="643" name="直線コネクタ 642"/>
        <xdr:cNvCxnSpPr/>
      </xdr:nvCxnSpPr>
      <xdr:spPr>
        <a:xfrm flipV="1">
          <a:off x="12814300" y="127050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35560</xdr:rowOff>
    </xdr:from>
    <xdr:to xmlns:xdr="http://schemas.openxmlformats.org/drawingml/2006/spreadsheetDrawing">
      <xdr:col>72</xdr:col>
      <xdr:colOff>38100</xdr:colOff>
      <xdr:row>76</xdr:row>
      <xdr:rowOff>137160</xdr:rowOff>
    </xdr:to>
    <xdr:sp macro="" textlink="">
      <xdr:nvSpPr>
        <xdr:cNvPr id="644" name="フローチャート: 判断 643"/>
        <xdr:cNvSpPr/>
      </xdr:nvSpPr>
      <xdr:spPr>
        <a:xfrm>
          <a:off x="136525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128270</xdr:rowOff>
    </xdr:from>
    <xdr:ext cx="527050" cy="259080"/>
    <xdr:sp macro="" textlink="">
      <xdr:nvSpPr>
        <xdr:cNvPr id="645" name="テキスト ボックス 644"/>
        <xdr:cNvSpPr txBox="1"/>
      </xdr:nvSpPr>
      <xdr:spPr>
        <a:xfrm>
          <a:off x="13435965" y="13158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6350</xdr:rowOff>
    </xdr:from>
    <xdr:to xmlns:xdr="http://schemas.openxmlformats.org/drawingml/2006/spreadsheetDrawing">
      <xdr:col>67</xdr:col>
      <xdr:colOff>101600</xdr:colOff>
      <xdr:row>76</xdr:row>
      <xdr:rowOff>107315</xdr:rowOff>
    </xdr:to>
    <xdr:sp macro="" textlink="">
      <xdr:nvSpPr>
        <xdr:cNvPr id="646" name="フローチャート: 判断 645"/>
        <xdr:cNvSpPr/>
      </xdr:nvSpPr>
      <xdr:spPr>
        <a:xfrm>
          <a:off x="12763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98425</xdr:rowOff>
    </xdr:from>
    <xdr:ext cx="527050" cy="251460"/>
    <xdr:sp macro="" textlink="">
      <xdr:nvSpPr>
        <xdr:cNvPr id="647" name="テキスト ボックス 646"/>
        <xdr:cNvSpPr txBox="1"/>
      </xdr:nvSpPr>
      <xdr:spPr>
        <a:xfrm>
          <a:off x="12546965" y="13128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45085</xdr:rowOff>
    </xdr:from>
    <xdr:to xmlns:xdr="http://schemas.openxmlformats.org/drawingml/2006/spreadsheetDrawing">
      <xdr:col>85</xdr:col>
      <xdr:colOff>177800</xdr:colOff>
      <xdr:row>72</xdr:row>
      <xdr:rowOff>146685</xdr:rowOff>
    </xdr:to>
    <xdr:sp macro="" textlink="">
      <xdr:nvSpPr>
        <xdr:cNvPr id="653" name="楕円 652"/>
        <xdr:cNvSpPr/>
      </xdr:nvSpPr>
      <xdr:spPr>
        <a:xfrm>
          <a:off x="162687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67945</xdr:rowOff>
    </xdr:from>
    <xdr:ext cx="534670" cy="258445"/>
    <xdr:sp macro="" textlink="">
      <xdr:nvSpPr>
        <xdr:cNvPr id="654" name="公債費該当値テキスト"/>
        <xdr:cNvSpPr txBox="1"/>
      </xdr:nvSpPr>
      <xdr:spPr>
        <a:xfrm>
          <a:off x="16370300" y="12240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124460</xdr:rowOff>
    </xdr:from>
    <xdr:to xmlns:xdr="http://schemas.openxmlformats.org/drawingml/2006/spreadsheetDrawing">
      <xdr:col>81</xdr:col>
      <xdr:colOff>101600</xdr:colOff>
      <xdr:row>73</xdr:row>
      <xdr:rowOff>54610</xdr:rowOff>
    </xdr:to>
    <xdr:sp macro="" textlink="">
      <xdr:nvSpPr>
        <xdr:cNvPr id="655" name="楕円 654"/>
        <xdr:cNvSpPr/>
      </xdr:nvSpPr>
      <xdr:spPr>
        <a:xfrm>
          <a:off x="15430500" y="124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71120</xdr:rowOff>
    </xdr:from>
    <xdr:ext cx="527050" cy="259080"/>
    <xdr:sp macro="" textlink="">
      <xdr:nvSpPr>
        <xdr:cNvPr id="656" name="テキスト ボックス 655"/>
        <xdr:cNvSpPr txBox="1"/>
      </xdr:nvSpPr>
      <xdr:spPr>
        <a:xfrm>
          <a:off x="15213965" y="12244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38100</xdr:rowOff>
    </xdr:from>
    <xdr:to xmlns:xdr="http://schemas.openxmlformats.org/drawingml/2006/spreadsheetDrawing">
      <xdr:col>76</xdr:col>
      <xdr:colOff>165100</xdr:colOff>
      <xdr:row>73</xdr:row>
      <xdr:rowOff>139700</xdr:rowOff>
    </xdr:to>
    <xdr:sp macro="" textlink="">
      <xdr:nvSpPr>
        <xdr:cNvPr id="657" name="楕円 656"/>
        <xdr:cNvSpPr/>
      </xdr:nvSpPr>
      <xdr:spPr>
        <a:xfrm>
          <a:off x="145415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156210</xdr:rowOff>
    </xdr:from>
    <xdr:ext cx="527050" cy="251460"/>
    <xdr:sp macro="" textlink="">
      <xdr:nvSpPr>
        <xdr:cNvPr id="658" name="テキスト ボックス 657"/>
        <xdr:cNvSpPr txBox="1"/>
      </xdr:nvSpPr>
      <xdr:spPr>
        <a:xfrm>
          <a:off x="14324965" y="12329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137795</xdr:rowOff>
    </xdr:from>
    <xdr:to xmlns:xdr="http://schemas.openxmlformats.org/drawingml/2006/spreadsheetDrawing">
      <xdr:col>72</xdr:col>
      <xdr:colOff>38100</xdr:colOff>
      <xdr:row>74</xdr:row>
      <xdr:rowOff>67945</xdr:rowOff>
    </xdr:to>
    <xdr:sp macro="" textlink="">
      <xdr:nvSpPr>
        <xdr:cNvPr id="659" name="楕円 658"/>
        <xdr:cNvSpPr/>
      </xdr:nvSpPr>
      <xdr:spPr>
        <a:xfrm>
          <a:off x="13652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84455</xdr:rowOff>
    </xdr:from>
    <xdr:ext cx="527050" cy="259080"/>
    <xdr:sp macro="" textlink="">
      <xdr:nvSpPr>
        <xdr:cNvPr id="660" name="テキスト ボックス 659"/>
        <xdr:cNvSpPr txBox="1"/>
      </xdr:nvSpPr>
      <xdr:spPr>
        <a:xfrm>
          <a:off x="13435965" y="12428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63500</xdr:rowOff>
    </xdr:from>
    <xdr:to xmlns:xdr="http://schemas.openxmlformats.org/drawingml/2006/spreadsheetDrawing">
      <xdr:col>67</xdr:col>
      <xdr:colOff>101600</xdr:colOff>
      <xdr:row>74</xdr:row>
      <xdr:rowOff>165100</xdr:rowOff>
    </xdr:to>
    <xdr:sp macro="" textlink="">
      <xdr:nvSpPr>
        <xdr:cNvPr id="661" name="楕円 660"/>
        <xdr:cNvSpPr/>
      </xdr:nvSpPr>
      <xdr:spPr>
        <a:xfrm>
          <a:off x="12763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10160</xdr:rowOff>
    </xdr:from>
    <xdr:ext cx="527050" cy="259080"/>
    <xdr:sp macro="" textlink="">
      <xdr:nvSpPr>
        <xdr:cNvPr id="662" name="テキスト ボックス 661"/>
        <xdr:cNvSpPr txBox="1"/>
      </xdr:nvSpPr>
      <xdr:spPr>
        <a:xfrm>
          <a:off x="12546965" y="12526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71" name="テキスト ボックス 670"/>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74" name="テキスト ボックス 673"/>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1460"/>
    <xdr:sp macro="" textlink="">
      <xdr:nvSpPr>
        <xdr:cNvPr id="676" name="テキスト ボックス 675"/>
        <xdr:cNvSpPr txBox="1"/>
      </xdr:nvSpPr>
      <xdr:spPr>
        <a:xfrm>
          <a:off x="11914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1460"/>
    <xdr:sp macro="" textlink="">
      <xdr:nvSpPr>
        <xdr:cNvPr id="678" name="テキスト ボックス 677"/>
        <xdr:cNvSpPr txBox="1"/>
      </xdr:nvSpPr>
      <xdr:spPr>
        <a:xfrm>
          <a:off x="11914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1460"/>
    <xdr:sp macro="" textlink="">
      <xdr:nvSpPr>
        <xdr:cNvPr id="680" name="テキスト ボックス 679"/>
        <xdr:cNvSpPr txBox="1"/>
      </xdr:nvSpPr>
      <xdr:spPr>
        <a:xfrm>
          <a:off x="11914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1460"/>
    <xdr:sp macro="" textlink="">
      <xdr:nvSpPr>
        <xdr:cNvPr id="682" name="テキスト ボックス 681"/>
        <xdr:cNvSpPr txBox="1"/>
      </xdr:nvSpPr>
      <xdr:spPr>
        <a:xfrm>
          <a:off x="11914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87630</xdr:rowOff>
    </xdr:from>
    <xdr:to xmlns:xdr="http://schemas.openxmlformats.org/drawingml/2006/spreadsheetDrawing">
      <xdr:col>85</xdr:col>
      <xdr:colOff>126365</xdr:colOff>
      <xdr:row>98</xdr:row>
      <xdr:rowOff>45720</xdr:rowOff>
    </xdr:to>
    <xdr:cxnSp macro="">
      <xdr:nvCxnSpPr>
        <xdr:cNvPr id="684" name="直線コネクタ 683"/>
        <xdr:cNvCxnSpPr/>
      </xdr:nvCxnSpPr>
      <xdr:spPr>
        <a:xfrm flipV="1">
          <a:off x="16317595" y="1551813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49530</xdr:rowOff>
    </xdr:from>
    <xdr:ext cx="469900" cy="259080"/>
    <xdr:sp macro="" textlink="">
      <xdr:nvSpPr>
        <xdr:cNvPr id="685" name="積立金最小値テキスト"/>
        <xdr:cNvSpPr txBox="1"/>
      </xdr:nvSpPr>
      <xdr:spPr>
        <a:xfrm>
          <a:off x="16370300" y="1685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45720</xdr:rowOff>
    </xdr:from>
    <xdr:to xmlns:xdr="http://schemas.openxmlformats.org/drawingml/2006/spreadsheetDrawing">
      <xdr:col>86</xdr:col>
      <xdr:colOff>25400</xdr:colOff>
      <xdr:row>98</xdr:row>
      <xdr:rowOff>45720</xdr:rowOff>
    </xdr:to>
    <xdr:cxnSp macro="">
      <xdr:nvCxnSpPr>
        <xdr:cNvPr id="686" name="直線コネクタ 685"/>
        <xdr:cNvCxnSpPr/>
      </xdr:nvCxnSpPr>
      <xdr:spPr>
        <a:xfrm>
          <a:off x="16230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34290</xdr:rowOff>
    </xdr:from>
    <xdr:ext cx="534670" cy="259080"/>
    <xdr:sp macro="" textlink="">
      <xdr:nvSpPr>
        <xdr:cNvPr id="687" name="積立金最大値テキスト"/>
        <xdr:cNvSpPr txBox="1"/>
      </xdr:nvSpPr>
      <xdr:spPr>
        <a:xfrm>
          <a:off x="16370300" y="1529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87630</xdr:rowOff>
    </xdr:from>
    <xdr:to xmlns:xdr="http://schemas.openxmlformats.org/drawingml/2006/spreadsheetDrawing">
      <xdr:col>86</xdr:col>
      <xdr:colOff>25400</xdr:colOff>
      <xdr:row>90</xdr:row>
      <xdr:rowOff>87630</xdr:rowOff>
    </xdr:to>
    <xdr:cxnSp macro="">
      <xdr:nvCxnSpPr>
        <xdr:cNvPr id="688" name="直線コネクタ 687"/>
        <xdr:cNvCxnSpPr/>
      </xdr:nvCxnSpPr>
      <xdr:spPr>
        <a:xfrm>
          <a:off x="16230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88265</xdr:rowOff>
    </xdr:from>
    <xdr:to xmlns:xdr="http://schemas.openxmlformats.org/drawingml/2006/spreadsheetDrawing">
      <xdr:col>85</xdr:col>
      <xdr:colOff>127000</xdr:colOff>
      <xdr:row>93</xdr:row>
      <xdr:rowOff>121920</xdr:rowOff>
    </xdr:to>
    <xdr:cxnSp macro="">
      <xdr:nvCxnSpPr>
        <xdr:cNvPr id="689" name="直線コネクタ 688"/>
        <xdr:cNvCxnSpPr/>
      </xdr:nvCxnSpPr>
      <xdr:spPr>
        <a:xfrm flipV="1">
          <a:off x="15481300" y="15690215"/>
          <a:ext cx="8382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635</xdr:rowOff>
    </xdr:from>
    <xdr:ext cx="534670" cy="259080"/>
    <xdr:sp macro="" textlink="">
      <xdr:nvSpPr>
        <xdr:cNvPr id="690" name="積立金平均値テキスト"/>
        <xdr:cNvSpPr txBox="1"/>
      </xdr:nvSpPr>
      <xdr:spPr>
        <a:xfrm>
          <a:off x="16370300" y="15945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22225</xdr:rowOff>
    </xdr:from>
    <xdr:to xmlns:xdr="http://schemas.openxmlformats.org/drawingml/2006/spreadsheetDrawing">
      <xdr:col>85</xdr:col>
      <xdr:colOff>177800</xdr:colOff>
      <xdr:row>93</xdr:row>
      <xdr:rowOff>123825</xdr:rowOff>
    </xdr:to>
    <xdr:sp macro="" textlink="">
      <xdr:nvSpPr>
        <xdr:cNvPr id="691" name="フローチャート: 判断 690"/>
        <xdr:cNvSpPr/>
      </xdr:nvSpPr>
      <xdr:spPr>
        <a:xfrm>
          <a:off x="16268700" y="1596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121920</xdr:rowOff>
    </xdr:from>
    <xdr:to xmlns:xdr="http://schemas.openxmlformats.org/drawingml/2006/spreadsheetDrawing">
      <xdr:col>81</xdr:col>
      <xdr:colOff>50800</xdr:colOff>
      <xdr:row>95</xdr:row>
      <xdr:rowOff>132715</xdr:rowOff>
    </xdr:to>
    <xdr:cxnSp macro="">
      <xdr:nvCxnSpPr>
        <xdr:cNvPr id="692" name="直線コネクタ 691"/>
        <xdr:cNvCxnSpPr/>
      </xdr:nvCxnSpPr>
      <xdr:spPr>
        <a:xfrm flipV="1">
          <a:off x="14592300" y="1606677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150495</xdr:rowOff>
    </xdr:from>
    <xdr:to xmlns:xdr="http://schemas.openxmlformats.org/drawingml/2006/spreadsheetDrawing">
      <xdr:col>81</xdr:col>
      <xdr:colOff>101600</xdr:colOff>
      <xdr:row>94</xdr:row>
      <xdr:rowOff>80645</xdr:rowOff>
    </xdr:to>
    <xdr:sp macro="" textlink="">
      <xdr:nvSpPr>
        <xdr:cNvPr id="693" name="フローチャート: 判断 692"/>
        <xdr:cNvSpPr/>
      </xdr:nvSpPr>
      <xdr:spPr>
        <a:xfrm>
          <a:off x="15430500" y="160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71755</xdr:rowOff>
    </xdr:from>
    <xdr:ext cx="527050" cy="259080"/>
    <xdr:sp macro="" textlink="">
      <xdr:nvSpPr>
        <xdr:cNvPr id="694" name="テキスト ボックス 693"/>
        <xdr:cNvSpPr txBox="1"/>
      </xdr:nvSpPr>
      <xdr:spPr>
        <a:xfrm>
          <a:off x="15213965" y="161880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132715</xdr:rowOff>
    </xdr:from>
    <xdr:to xmlns:xdr="http://schemas.openxmlformats.org/drawingml/2006/spreadsheetDrawing">
      <xdr:col>76</xdr:col>
      <xdr:colOff>114300</xdr:colOff>
      <xdr:row>97</xdr:row>
      <xdr:rowOff>111760</xdr:rowOff>
    </xdr:to>
    <xdr:cxnSp macro="">
      <xdr:nvCxnSpPr>
        <xdr:cNvPr id="695" name="直線コネクタ 694"/>
        <xdr:cNvCxnSpPr/>
      </xdr:nvCxnSpPr>
      <xdr:spPr>
        <a:xfrm flipV="1">
          <a:off x="13703300" y="1642046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157480</xdr:rowOff>
    </xdr:from>
    <xdr:to xmlns:xdr="http://schemas.openxmlformats.org/drawingml/2006/spreadsheetDrawing">
      <xdr:col>76</xdr:col>
      <xdr:colOff>165100</xdr:colOff>
      <xdr:row>96</xdr:row>
      <xdr:rowOff>87630</xdr:rowOff>
    </xdr:to>
    <xdr:sp macro="" textlink="">
      <xdr:nvSpPr>
        <xdr:cNvPr id="696" name="フローチャート: 判断 695"/>
        <xdr:cNvSpPr/>
      </xdr:nvSpPr>
      <xdr:spPr>
        <a:xfrm>
          <a:off x="14541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78740</xdr:rowOff>
    </xdr:from>
    <xdr:ext cx="462280" cy="259080"/>
    <xdr:sp macro="" textlink="">
      <xdr:nvSpPr>
        <xdr:cNvPr id="697" name="テキスト ボックス 696"/>
        <xdr:cNvSpPr txBox="1"/>
      </xdr:nvSpPr>
      <xdr:spPr>
        <a:xfrm>
          <a:off x="14357350" y="165379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111760</xdr:rowOff>
    </xdr:from>
    <xdr:to xmlns:xdr="http://schemas.openxmlformats.org/drawingml/2006/spreadsheetDrawing">
      <xdr:col>71</xdr:col>
      <xdr:colOff>177800</xdr:colOff>
      <xdr:row>98</xdr:row>
      <xdr:rowOff>45085</xdr:rowOff>
    </xdr:to>
    <xdr:cxnSp macro="">
      <xdr:nvCxnSpPr>
        <xdr:cNvPr id="698" name="直線コネクタ 697"/>
        <xdr:cNvCxnSpPr/>
      </xdr:nvCxnSpPr>
      <xdr:spPr>
        <a:xfrm flipV="1">
          <a:off x="12814300" y="1674241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85090</xdr:rowOff>
    </xdr:from>
    <xdr:to xmlns:xdr="http://schemas.openxmlformats.org/drawingml/2006/spreadsheetDrawing">
      <xdr:col>72</xdr:col>
      <xdr:colOff>38100</xdr:colOff>
      <xdr:row>96</xdr:row>
      <xdr:rowOff>15240</xdr:rowOff>
    </xdr:to>
    <xdr:sp macro="" textlink="">
      <xdr:nvSpPr>
        <xdr:cNvPr id="699" name="フローチャート: 判断 698"/>
        <xdr:cNvSpPr/>
      </xdr:nvSpPr>
      <xdr:spPr>
        <a:xfrm>
          <a:off x="13652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31750</xdr:rowOff>
    </xdr:from>
    <xdr:ext cx="527050" cy="251460"/>
    <xdr:sp macro="" textlink="">
      <xdr:nvSpPr>
        <xdr:cNvPr id="700" name="テキスト ボックス 699"/>
        <xdr:cNvSpPr txBox="1"/>
      </xdr:nvSpPr>
      <xdr:spPr>
        <a:xfrm>
          <a:off x="13435965" y="161480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11430</xdr:rowOff>
    </xdr:from>
    <xdr:to xmlns:xdr="http://schemas.openxmlformats.org/drawingml/2006/spreadsheetDrawing">
      <xdr:col>67</xdr:col>
      <xdr:colOff>101600</xdr:colOff>
      <xdr:row>95</xdr:row>
      <xdr:rowOff>113030</xdr:rowOff>
    </xdr:to>
    <xdr:sp macro="" textlink="">
      <xdr:nvSpPr>
        <xdr:cNvPr id="701" name="フローチャート: 判断 700"/>
        <xdr:cNvSpPr/>
      </xdr:nvSpPr>
      <xdr:spPr>
        <a:xfrm>
          <a:off x="12763500" y="162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129540</xdr:rowOff>
    </xdr:from>
    <xdr:ext cx="527050" cy="259080"/>
    <xdr:sp macro="" textlink="">
      <xdr:nvSpPr>
        <xdr:cNvPr id="702" name="テキスト ボックス 701"/>
        <xdr:cNvSpPr txBox="1"/>
      </xdr:nvSpPr>
      <xdr:spPr>
        <a:xfrm>
          <a:off x="12546965" y="160743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37465</xdr:rowOff>
    </xdr:from>
    <xdr:to xmlns:xdr="http://schemas.openxmlformats.org/drawingml/2006/spreadsheetDrawing">
      <xdr:col>85</xdr:col>
      <xdr:colOff>177800</xdr:colOff>
      <xdr:row>91</xdr:row>
      <xdr:rowOff>139065</xdr:rowOff>
    </xdr:to>
    <xdr:sp macro="" textlink="">
      <xdr:nvSpPr>
        <xdr:cNvPr id="708" name="楕円 707"/>
        <xdr:cNvSpPr/>
      </xdr:nvSpPr>
      <xdr:spPr>
        <a:xfrm>
          <a:off x="16268700" y="156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60325</xdr:rowOff>
    </xdr:from>
    <xdr:ext cx="534670" cy="259080"/>
    <xdr:sp macro="" textlink="">
      <xdr:nvSpPr>
        <xdr:cNvPr id="709" name="積立金該当値テキスト"/>
        <xdr:cNvSpPr txBox="1"/>
      </xdr:nvSpPr>
      <xdr:spPr>
        <a:xfrm>
          <a:off x="16370300" y="1549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71120</xdr:rowOff>
    </xdr:from>
    <xdr:to xmlns:xdr="http://schemas.openxmlformats.org/drawingml/2006/spreadsheetDrawing">
      <xdr:col>81</xdr:col>
      <xdr:colOff>101600</xdr:colOff>
      <xdr:row>94</xdr:row>
      <xdr:rowOff>1270</xdr:rowOff>
    </xdr:to>
    <xdr:sp macro="" textlink="">
      <xdr:nvSpPr>
        <xdr:cNvPr id="710" name="楕円 709"/>
        <xdr:cNvSpPr/>
      </xdr:nvSpPr>
      <xdr:spPr>
        <a:xfrm>
          <a:off x="15430500" y="160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17780</xdr:rowOff>
    </xdr:from>
    <xdr:ext cx="527050" cy="251460"/>
    <xdr:sp macro="" textlink="">
      <xdr:nvSpPr>
        <xdr:cNvPr id="711" name="テキスト ボックス 710"/>
        <xdr:cNvSpPr txBox="1"/>
      </xdr:nvSpPr>
      <xdr:spPr>
        <a:xfrm>
          <a:off x="15213965" y="15791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81915</xdr:rowOff>
    </xdr:from>
    <xdr:to xmlns:xdr="http://schemas.openxmlformats.org/drawingml/2006/spreadsheetDrawing">
      <xdr:col>76</xdr:col>
      <xdr:colOff>165100</xdr:colOff>
      <xdr:row>96</xdr:row>
      <xdr:rowOff>12065</xdr:rowOff>
    </xdr:to>
    <xdr:sp macro="" textlink="">
      <xdr:nvSpPr>
        <xdr:cNvPr id="712" name="楕円 711"/>
        <xdr:cNvSpPr/>
      </xdr:nvSpPr>
      <xdr:spPr>
        <a:xfrm>
          <a:off x="145415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29210</xdr:rowOff>
    </xdr:from>
    <xdr:ext cx="527050" cy="251460"/>
    <xdr:sp macro="" textlink="">
      <xdr:nvSpPr>
        <xdr:cNvPr id="713" name="テキスト ボックス 712"/>
        <xdr:cNvSpPr txBox="1"/>
      </xdr:nvSpPr>
      <xdr:spPr>
        <a:xfrm>
          <a:off x="14324965" y="161455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60960</xdr:rowOff>
    </xdr:from>
    <xdr:to xmlns:xdr="http://schemas.openxmlformats.org/drawingml/2006/spreadsheetDrawing">
      <xdr:col>72</xdr:col>
      <xdr:colOff>38100</xdr:colOff>
      <xdr:row>97</xdr:row>
      <xdr:rowOff>162560</xdr:rowOff>
    </xdr:to>
    <xdr:sp macro="" textlink="">
      <xdr:nvSpPr>
        <xdr:cNvPr id="714" name="楕円 713"/>
        <xdr:cNvSpPr/>
      </xdr:nvSpPr>
      <xdr:spPr>
        <a:xfrm>
          <a:off x="13652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153670</xdr:rowOff>
    </xdr:from>
    <xdr:ext cx="462280" cy="259080"/>
    <xdr:sp macro="" textlink="">
      <xdr:nvSpPr>
        <xdr:cNvPr id="715" name="テキスト ボックス 714"/>
        <xdr:cNvSpPr txBox="1"/>
      </xdr:nvSpPr>
      <xdr:spPr>
        <a:xfrm>
          <a:off x="13468350" y="16784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166370</xdr:rowOff>
    </xdr:from>
    <xdr:to xmlns:xdr="http://schemas.openxmlformats.org/drawingml/2006/spreadsheetDrawing">
      <xdr:col>67</xdr:col>
      <xdr:colOff>101600</xdr:colOff>
      <xdr:row>98</xdr:row>
      <xdr:rowOff>95885</xdr:rowOff>
    </xdr:to>
    <xdr:sp macro="" textlink="">
      <xdr:nvSpPr>
        <xdr:cNvPr id="716" name="楕円 715"/>
        <xdr:cNvSpPr/>
      </xdr:nvSpPr>
      <xdr:spPr>
        <a:xfrm>
          <a:off x="12763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86995</xdr:rowOff>
    </xdr:from>
    <xdr:ext cx="462280" cy="251460"/>
    <xdr:sp macro="" textlink="">
      <xdr:nvSpPr>
        <xdr:cNvPr id="717" name="テキスト ボックス 716"/>
        <xdr:cNvSpPr txBox="1"/>
      </xdr:nvSpPr>
      <xdr:spPr>
        <a:xfrm>
          <a:off x="12579350" y="168890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6" name="テキスト ボックス 725"/>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8" name="直線コネクタ 72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300" cy="259080"/>
    <xdr:sp macro="" textlink="">
      <xdr:nvSpPr>
        <xdr:cNvPr id="729" name="テキスト ボックス 728"/>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0" name="直線コネクタ 72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9740" cy="251460"/>
    <xdr:sp macro="" textlink="">
      <xdr:nvSpPr>
        <xdr:cNvPr id="731" name="テキスト ボックス 730"/>
        <xdr:cNvSpPr txBox="1"/>
      </xdr:nvSpPr>
      <xdr:spPr>
        <a:xfrm>
          <a:off x="17820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2" name="直線コネクタ 73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9740" cy="259080"/>
    <xdr:sp macro="" textlink="">
      <xdr:nvSpPr>
        <xdr:cNvPr id="733" name="テキスト ボックス 732"/>
        <xdr:cNvSpPr txBox="1"/>
      </xdr:nvSpPr>
      <xdr:spPr>
        <a:xfrm>
          <a:off x="17820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4" name="直線コネクタ 73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9740" cy="251460"/>
    <xdr:sp macro="" textlink="">
      <xdr:nvSpPr>
        <xdr:cNvPr id="735" name="テキスト ボックス 734"/>
        <xdr:cNvSpPr txBox="1"/>
      </xdr:nvSpPr>
      <xdr:spPr>
        <a:xfrm>
          <a:off x="17820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6" name="直線コネクタ 73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7" name="テキスト ボックス 736"/>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8" name="直線コネクタ 73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9" name="テキスト ボックス 738"/>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41" name="テキスト ボックス 740"/>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52070</xdr:rowOff>
    </xdr:from>
    <xdr:to xmlns:xdr="http://schemas.openxmlformats.org/drawingml/2006/spreadsheetDrawing">
      <xdr:col>116</xdr:col>
      <xdr:colOff>62865</xdr:colOff>
      <xdr:row>39</xdr:row>
      <xdr:rowOff>99060</xdr:rowOff>
    </xdr:to>
    <xdr:cxnSp macro="">
      <xdr:nvCxnSpPr>
        <xdr:cNvPr id="743" name="直線コネクタ 742"/>
        <xdr:cNvCxnSpPr/>
      </xdr:nvCxnSpPr>
      <xdr:spPr>
        <a:xfrm flipV="1">
          <a:off x="22159595" y="536702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4"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5" name="直線コネクタ 74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170180</xdr:rowOff>
    </xdr:from>
    <xdr:ext cx="534670" cy="259080"/>
    <xdr:sp macro="" textlink="">
      <xdr:nvSpPr>
        <xdr:cNvPr id="746" name="投資及び出資金最大値テキスト"/>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52070</xdr:rowOff>
    </xdr:from>
    <xdr:to xmlns:xdr="http://schemas.openxmlformats.org/drawingml/2006/spreadsheetDrawing">
      <xdr:col>116</xdr:col>
      <xdr:colOff>152400</xdr:colOff>
      <xdr:row>31</xdr:row>
      <xdr:rowOff>52070</xdr:rowOff>
    </xdr:to>
    <xdr:cxnSp macro="">
      <xdr:nvCxnSpPr>
        <xdr:cNvPr id="747" name="直線コネクタ 746"/>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118110</xdr:rowOff>
    </xdr:from>
    <xdr:to xmlns:xdr="http://schemas.openxmlformats.org/drawingml/2006/spreadsheetDrawing">
      <xdr:col>116</xdr:col>
      <xdr:colOff>63500</xdr:colOff>
      <xdr:row>38</xdr:row>
      <xdr:rowOff>125730</xdr:rowOff>
    </xdr:to>
    <xdr:cxnSp macro="">
      <xdr:nvCxnSpPr>
        <xdr:cNvPr id="748" name="直線コネクタ 747"/>
        <xdr:cNvCxnSpPr/>
      </xdr:nvCxnSpPr>
      <xdr:spPr>
        <a:xfrm flipV="1">
          <a:off x="21323300" y="66332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137795</xdr:rowOff>
    </xdr:from>
    <xdr:ext cx="469900" cy="259080"/>
    <xdr:sp macro="" textlink="">
      <xdr:nvSpPr>
        <xdr:cNvPr id="749" name="投資及び出資金平均値テキスト"/>
        <xdr:cNvSpPr txBox="1"/>
      </xdr:nvSpPr>
      <xdr:spPr>
        <a:xfrm>
          <a:off x="22212300" y="6309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114935</xdr:rowOff>
    </xdr:from>
    <xdr:to xmlns:xdr="http://schemas.openxmlformats.org/drawingml/2006/spreadsheetDrawing">
      <xdr:col>116</xdr:col>
      <xdr:colOff>114300</xdr:colOff>
      <xdr:row>38</xdr:row>
      <xdr:rowOff>45085</xdr:rowOff>
    </xdr:to>
    <xdr:sp macro="" textlink="">
      <xdr:nvSpPr>
        <xdr:cNvPr id="750" name="フローチャート: 判断 749"/>
        <xdr:cNvSpPr/>
      </xdr:nvSpPr>
      <xdr:spPr>
        <a:xfrm>
          <a:off x="22110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125730</xdr:rowOff>
    </xdr:from>
    <xdr:to xmlns:xdr="http://schemas.openxmlformats.org/drawingml/2006/spreadsheetDrawing">
      <xdr:col>111</xdr:col>
      <xdr:colOff>177800</xdr:colOff>
      <xdr:row>39</xdr:row>
      <xdr:rowOff>99060</xdr:rowOff>
    </xdr:to>
    <xdr:cxnSp macro="">
      <xdr:nvCxnSpPr>
        <xdr:cNvPr id="751" name="直線コネクタ 750"/>
        <xdr:cNvCxnSpPr/>
      </xdr:nvCxnSpPr>
      <xdr:spPr>
        <a:xfrm flipV="1">
          <a:off x="20434300" y="664083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93345</xdr:rowOff>
    </xdr:from>
    <xdr:to xmlns:xdr="http://schemas.openxmlformats.org/drawingml/2006/spreadsheetDrawing">
      <xdr:col>112</xdr:col>
      <xdr:colOff>38100</xdr:colOff>
      <xdr:row>38</xdr:row>
      <xdr:rowOff>23495</xdr:rowOff>
    </xdr:to>
    <xdr:sp macro="" textlink="">
      <xdr:nvSpPr>
        <xdr:cNvPr id="752" name="フローチャート: 判断 751"/>
        <xdr:cNvSpPr/>
      </xdr:nvSpPr>
      <xdr:spPr>
        <a:xfrm>
          <a:off x="21272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40640</xdr:rowOff>
    </xdr:from>
    <xdr:ext cx="462280" cy="251460"/>
    <xdr:sp macro="" textlink="">
      <xdr:nvSpPr>
        <xdr:cNvPr id="753" name="テキスト ボックス 752"/>
        <xdr:cNvSpPr txBox="1"/>
      </xdr:nvSpPr>
      <xdr:spPr>
        <a:xfrm>
          <a:off x="21088350" y="62128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4" name="直線コネクタ 75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55" name="フローチャート: 判断 754"/>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2280" cy="259080"/>
    <xdr:sp macro="" textlink="">
      <xdr:nvSpPr>
        <xdr:cNvPr id="756" name="テキスト ボックス 755"/>
        <xdr:cNvSpPr txBox="1"/>
      </xdr:nvSpPr>
      <xdr:spPr>
        <a:xfrm>
          <a:off x="20199350" y="63811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7" name="直線コネクタ 75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103505</xdr:rowOff>
    </xdr:from>
    <xdr:to xmlns:xdr="http://schemas.openxmlformats.org/drawingml/2006/spreadsheetDrawing">
      <xdr:col>102</xdr:col>
      <xdr:colOff>165100</xdr:colOff>
      <xdr:row>39</xdr:row>
      <xdr:rowOff>33655</xdr:rowOff>
    </xdr:to>
    <xdr:sp macro="" textlink="">
      <xdr:nvSpPr>
        <xdr:cNvPr id="758" name="フローチャート: 判断 757"/>
        <xdr:cNvSpPr/>
      </xdr:nvSpPr>
      <xdr:spPr>
        <a:xfrm>
          <a:off x="19494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50165</xdr:rowOff>
    </xdr:from>
    <xdr:ext cx="462280" cy="259080"/>
    <xdr:sp macro="" textlink="">
      <xdr:nvSpPr>
        <xdr:cNvPr id="759" name="テキスト ボックス 758"/>
        <xdr:cNvSpPr txBox="1"/>
      </xdr:nvSpPr>
      <xdr:spPr>
        <a:xfrm>
          <a:off x="19310350" y="63938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152400</xdr:rowOff>
    </xdr:from>
    <xdr:to xmlns:xdr="http://schemas.openxmlformats.org/drawingml/2006/spreadsheetDrawing">
      <xdr:col>98</xdr:col>
      <xdr:colOff>38100</xdr:colOff>
      <xdr:row>38</xdr:row>
      <xdr:rowOff>82550</xdr:rowOff>
    </xdr:to>
    <xdr:sp macro="" textlink="">
      <xdr:nvSpPr>
        <xdr:cNvPr id="760" name="フローチャート: 判断 759"/>
        <xdr:cNvSpPr/>
      </xdr:nvSpPr>
      <xdr:spPr>
        <a:xfrm>
          <a:off x="18605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99060</xdr:rowOff>
    </xdr:from>
    <xdr:ext cx="462280" cy="251460"/>
    <xdr:sp macro="" textlink="">
      <xdr:nvSpPr>
        <xdr:cNvPr id="761" name="テキスト ボックス 760"/>
        <xdr:cNvSpPr txBox="1"/>
      </xdr:nvSpPr>
      <xdr:spPr>
        <a:xfrm>
          <a:off x="18421350" y="62712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168910</xdr:rowOff>
    </xdr:to>
    <xdr:sp macro="" textlink="">
      <xdr:nvSpPr>
        <xdr:cNvPr id="767" name="楕円 766"/>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469900" cy="259080"/>
    <xdr:sp macro="" textlink="">
      <xdr:nvSpPr>
        <xdr:cNvPr id="768" name="投資及び出資金該当値テキスト"/>
        <xdr:cNvSpPr txBox="1"/>
      </xdr:nvSpPr>
      <xdr:spPr>
        <a:xfrm>
          <a:off x="22212300" y="656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74930</xdr:rowOff>
    </xdr:from>
    <xdr:to xmlns:xdr="http://schemas.openxmlformats.org/drawingml/2006/spreadsheetDrawing">
      <xdr:col>112</xdr:col>
      <xdr:colOff>38100</xdr:colOff>
      <xdr:row>39</xdr:row>
      <xdr:rowOff>5080</xdr:rowOff>
    </xdr:to>
    <xdr:sp macro="" textlink="">
      <xdr:nvSpPr>
        <xdr:cNvPr id="769" name="楕円 768"/>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167640</xdr:rowOff>
    </xdr:from>
    <xdr:ext cx="462280" cy="251460"/>
    <xdr:sp macro="" textlink="">
      <xdr:nvSpPr>
        <xdr:cNvPr id="770" name="テキスト ボックス 769"/>
        <xdr:cNvSpPr txBox="1"/>
      </xdr:nvSpPr>
      <xdr:spPr>
        <a:xfrm>
          <a:off x="21088350" y="66827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1" name="楕円 77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1935" cy="259080"/>
    <xdr:sp macro="" textlink="">
      <xdr:nvSpPr>
        <xdr:cNvPr id="772" name="テキスト ボックス 771"/>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3" name="楕円 77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1935" cy="259080"/>
    <xdr:sp macro="" textlink="">
      <xdr:nvSpPr>
        <xdr:cNvPr id="774" name="テキスト ボックス 773"/>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5" name="楕円 77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1935" cy="259080"/>
    <xdr:sp macro="" textlink="">
      <xdr:nvSpPr>
        <xdr:cNvPr id="776" name="テキスト ボックス 775"/>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85" name="テキスト ボックス 784"/>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7" name="直線コネクタ 78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300" cy="259080"/>
    <xdr:sp macro="" textlink="">
      <xdr:nvSpPr>
        <xdr:cNvPr id="788" name="テキスト ボックス 787"/>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9" name="直線コネクタ 78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90" name="テキスト ボックス 78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1460"/>
    <xdr:sp macro="" textlink="">
      <xdr:nvSpPr>
        <xdr:cNvPr id="792" name="テキスト ボックス 791"/>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3" name="直線コネクタ 79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4" name="テキスト ボックス 79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5" name="直線コネクタ 79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6" name="テキスト ボックス 79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98" name="テキスト ボックス 797"/>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xdr:rowOff>
    </xdr:from>
    <xdr:to xmlns:xdr="http://schemas.openxmlformats.org/drawingml/2006/spreadsheetDrawing">
      <xdr:col>116</xdr:col>
      <xdr:colOff>62865</xdr:colOff>
      <xdr:row>59</xdr:row>
      <xdr:rowOff>34925</xdr:rowOff>
    </xdr:to>
    <xdr:cxnSp macro="">
      <xdr:nvCxnSpPr>
        <xdr:cNvPr id="800" name="直線コネクタ 799"/>
        <xdr:cNvCxnSpPr/>
      </xdr:nvCxnSpPr>
      <xdr:spPr>
        <a:xfrm flipV="1">
          <a:off x="22159595" y="87471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38735</xdr:rowOff>
    </xdr:from>
    <xdr:ext cx="378460" cy="259080"/>
    <xdr:sp macro="" textlink="">
      <xdr:nvSpPr>
        <xdr:cNvPr id="801" name="貸付金最小値テキスト"/>
        <xdr:cNvSpPr txBox="1"/>
      </xdr:nvSpPr>
      <xdr:spPr>
        <a:xfrm>
          <a:off x="22212300" y="1015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34925</xdr:rowOff>
    </xdr:from>
    <xdr:to xmlns:xdr="http://schemas.openxmlformats.org/drawingml/2006/spreadsheetDrawing">
      <xdr:col>116</xdr:col>
      <xdr:colOff>152400</xdr:colOff>
      <xdr:row>59</xdr:row>
      <xdr:rowOff>34925</xdr:rowOff>
    </xdr:to>
    <xdr:cxnSp macro="">
      <xdr:nvCxnSpPr>
        <xdr:cNvPr id="802" name="直線コネクタ 801"/>
        <xdr:cNvCxnSpPr/>
      </xdr:nvCxnSpPr>
      <xdr:spPr>
        <a:xfrm>
          <a:off x="22072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121285</xdr:rowOff>
    </xdr:from>
    <xdr:ext cx="534670" cy="251460"/>
    <xdr:sp macro="" textlink="">
      <xdr:nvSpPr>
        <xdr:cNvPr id="803" name="貸付金最大値テキスト"/>
        <xdr:cNvSpPr txBox="1"/>
      </xdr:nvSpPr>
      <xdr:spPr>
        <a:xfrm>
          <a:off x="22212300" y="85223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xdr:rowOff>
    </xdr:from>
    <xdr:to xmlns:xdr="http://schemas.openxmlformats.org/drawingml/2006/spreadsheetDrawing">
      <xdr:col>116</xdr:col>
      <xdr:colOff>152400</xdr:colOff>
      <xdr:row>51</xdr:row>
      <xdr:rowOff>3175</xdr:rowOff>
    </xdr:to>
    <xdr:cxnSp macro="">
      <xdr:nvCxnSpPr>
        <xdr:cNvPr id="804" name="直線コネクタ 803"/>
        <xdr:cNvCxnSpPr/>
      </xdr:nvCxnSpPr>
      <xdr:spPr>
        <a:xfrm>
          <a:off x="22072600" y="874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33020</xdr:rowOff>
    </xdr:from>
    <xdr:to xmlns:xdr="http://schemas.openxmlformats.org/drawingml/2006/spreadsheetDrawing">
      <xdr:col>116</xdr:col>
      <xdr:colOff>63500</xdr:colOff>
      <xdr:row>58</xdr:row>
      <xdr:rowOff>35560</xdr:rowOff>
    </xdr:to>
    <xdr:cxnSp macro="">
      <xdr:nvCxnSpPr>
        <xdr:cNvPr id="805" name="直線コネクタ 804"/>
        <xdr:cNvCxnSpPr/>
      </xdr:nvCxnSpPr>
      <xdr:spPr>
        <a:xfrm flipV="1">
          <a:off x="21323300" y="99771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21590</xdr:rowOff>
    </xdr:from>
    <xdr:ext cx="469900" cy="259080"/>
    <xdr:sp macro="" textlink="">
      <xdr:nvSpPr>
        <xdr:cNvPr id="806" name="貸付金平均値テキスト"/>
        <xdr:cNvSpPr txBox="1"/>
      </xdr:nvSpPr>
      <xdr:spPr>
        <a:xfrm>
          <a:off x="22212300" y="9622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170180</xdr:rowOff>
    </xdr:from>
    <xdr:to xmlns:xdr="http://schemas.openxmlformats.org/drawingml/2006/spreadsheetDrawing">
      <xdr:col>116</xdr:col>
      <xdr:colOff>114300</xdr:colOff>
      <xdr:row>57</xdr:row>
      <xdr:rowOff>100330</xdr:rowOff>
    </xdr:to>
    <xdr:sp macro="" textlink="">
      <xdr:nvSpPr>
        <xdr:cNvPr id="807" name="フローチャート: 判断 806"/>
        <xdr:cNvSpPr/>
      </xdr:nvSpPr>
      <xdr:spPr>
        <a:xfrm>
          <a:off x="221107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35560</xdr:rowOff>
    </xdr:from>
    <xdr:to xmlns:xdr="http://schemas.openxmlformats.org/drawingml/2006/spreadsheetDrawing">
      <xdr:col>111</xdr:col>
      <xdr:colOff>177800</xdr:colOff>
      <xdr:row>58</xdr:row>
      <xdr:rowOff>37465</xdr:rowOff>
    </xdr:to>
    <xdr:cxnSp macro="">
      <xdr:nvCxnSpPr>
        <xdr:cNvPr id="808" name="直線コネクタ 807"/>
        <xdr:cNvCxnSpPr/>
      </xdr:nvCxnSpPr>
      <xdr:spPr>
        <a:xfrm flipV="1">
          <a:off x="20434300" y="9979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75565</xdr:rowOff>
    </xdr:from>
    <xdr:to xmlns:xdr="http://schemas.openxmlformats.org/drawingml/2006/spreadsheetDrawing">
      <xdr:col>112</xdr:col>
      <xdr:colOff>38100</xdr:colOff>
      <xdr:row>58</xdr:row>
      <xdr:rowOff>6350</xdr:rowOff>
    </xdr:to>
    <xdr:sp macro="" textlink="">
      <xdr:nvSpPr>
        <xdr:cNvPr id="809" name="フローチャート: 判断 808"/>
        <xdr:cNvSpPr/>
      </xdr:nvSpPr>
      <xdr:spPr>
        <a:xfrm>
          <a:off x="21272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22225</xdr:rowOff>
    </xdr:from>
    <xdr:ext cx="462280" cy="258445"/>
    <xdr:sp macro="" textlink="">
      <xdr:nvSpPr>
        <xdr:cNvPr id="810" name="テキスト ボックス 809"/>
        <xdr:cNvSpPr txBox="1"/>
      </xdr:nvSpPr>
      <xdr:spPr>
        <a:xfrm>
          <a:off x="21088350" y="962342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37465</xdr:rowOff>
    </xdr:from>
    <xdr:to xmlns:xdr="http://schemas.openxmlformats.org/drawingml/2006/spreadsheetDrawing">
      <xdr:col>107</xdr:col>
      <xdr:colOff>50800</xdr:colOff>
      <xdr:row>58</xdr:row>
      <xdr:rowOff>39370</xdr:rowOff>
    </xdr:to>
    <xdr:cxnSp macro="">
      <xdr:nvCxnSpPr>
        <xdr:cNvPr id="811" name="直線コネクタ 810"/>
        <xdr:cNvCxnSpPr/>
      </xdr:nvCxnSpPr>
      <xdr:spPr>
        <a:xfrm flipV="1">
          <a:off x="19545300" y="9981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120650</xdr:rowOff>
    </xdr:from>
    <xdr:to xmlns:xdr="http://schemas.openxmlformats.org/drawingml/2006/spreadsheetDrawing">
      <xdr:col>107</xdr:col>
      <xdr:colOff>101600</xdr:colOff>
      <xdr:row>58</xdr:row>
      <xdr:rowOff>50800</xdr:rowOff>
    </xdr:to>
    <xdr:sp macro="" textlink="">
      <xdr:nvSpPr>
        <xdr:cNvPr id="812" name="フローチャート: 判断 811"/>
        <xdr:cNvSpPr/>
      </xdr:nvSpPr>
      <xdr:spPr>
        <a:xfrm>
          <a:off x="20383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67310</xdr:rowOff>
    </xdr:from>
    <xdr:ext cx="462280" cy="259080"/>
    <xdr:sp macro="" textlink="">
      <xdr:nvSpPr>
        <xdr:cNvPr id="813" name="テキスト ボックス 812"/>
        <xdr:cNvSpPr txBox="1"/>
      </xdr:nvSpPr>
      <xdr:spPr>
        <a:xfrm>
          <a:off x="20199350" y="9668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39370</xdr:rowOff>
    </xdr:from>
    <xdr:to xmlns:xdr="http://schemas.openxmlformats.org/drawingml/2006/spreadsheetDrawing">
      <xdr:col>102</xdr:col>
      <xdr:colOff>114300</xdr:colOff>
      <xdr:row>58</xdr:row>
      <xdr:rowOff>40640</xdr:rowOff>
    </xdr:to>
    <xdr:cxnSp macro="">
      <xdr:nvCxnSpPr>
        <xdr:cNvPr id="814" name="直線コネクタ 813"/>
        <xdr:cNvCxnSpPr/>
      </xdr:nvCxnSpPr>
      <xdr:spPr>
        <a:xfrm flipV="1">
          <a:off x="18656300" y="9983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114300</xdr:rowOff>
    </xdr:from>
    <xdr:to xmlns:xdr="http://schemas.openxmlformats.org/drawingml/2006/spreadsheetDrawing">
      <xdr:col>102</xdr:col>
      <xdr:colOff>165100</xdr:colOff>
      <xdr:row>58</xdr:row>
      <xdr:rowOff>44450</xdr:rowOff>
    </xdr:to>
    <xdr:sp macro="" textlink="">
      <xdr:nvSpPr>
        <xdr:cNvPr id="815" name="フローチャート: 判断 814"/>
        <xdr:cNvSpPr/>
      </xdr:nvSpPr>
      <xdr:spPr>
        <a:xfrm>
          <a:off x="19494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60960</xdr:rowOff>
    </xdr:from>
    <xdr:ext cx="462280" cy="259080"/>
    <xdr:sp macro="" textlink="">
      <xdr:nvSpPr>
        <xdr:cNvPr id="816" name="テキスト ボックス 815"/>
        <xdr:cNvSpPr txBox="1"/>
      </xdr:nvSpPr>
      <xdr:spPr>
        <a:xfrm>
          <a:off x="19310350" y="9662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107950</xdr:rowOff>
    </xdr:from>
    <xdr:to xmlns:xdr="http://schemas.openxmlformats.org/drawingml/2006/spreadsheetDrawing">
      <xdr:col>98</xdr:col>
      <xdr:colOff>38100</xdr:colOff>
      <xdr:row>58</xdr:row>
      <xdr:rowOff>38100</xdr:rowOff>
    </xdr:to>
    <xdr:sp macro="" textlink="">
      <xdr:nvSpPr>
        <xdr:cNvPr id="817" name="フローチャート: 判断 816"/>
        <xdr:cNvSpPr/>
      </xdr:nvSpPr>
      <xdr:spPr>
        <a:xfrm>
          <a:off x="18605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54610</xdr:rowOff>
    </xdr:from>
    <xdr:ext cx="462280" cy="251460"/>
    <xdr:sp macro="" textlink="">
      <xdr:nvSpPr>
        <xdr:cNvPr id="818" name="テキスト ボックス 817"/>
        <xdr:cNvSpPr txBox="1"/>
      </xdr:nvSpPr>
      <xdr:spPr>
        <a:xfrm>
          <a:off x="18421350" y="96558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153670</xdr:rowOff>
    </xdr:from>
    <xdr:to xmlns:xdr="http://schemas.openxmlformats.org/drawingml/2006/spreadsheetDrawing">
      <xdr:col>116</xdr:col>
      <xdr:colOff>114300</xdr:colOff>
      <xdr:row>58</xdr:row>
      <xdr:rowOff>83820</xdr:rowOff>
    </xdr:to>
    <xdr:sp macro="" textlink="">
      <xdr:nvSpPr>
        <xdr:cNvPr id="824" name="楕円 823"/>
        <xdr:cNvSpPr/>
      </xdr:nvSpPr>
      <xdr:spPr>
        <a:xfrm>
          <a:off x="22110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132080</xdr:rowOff>
    </xdr:from>
    <xdr:ext cx="469900" cy="251460"/>
    <xdr:sp macro="" textlink="">
      <xdr:nvSpPr>
        <xdr:cNvPr id="825" name="貸付金該当値テキスト"/>
        <xdr:cNvSpPr txBox="1"/>
      </xdr:nvSpPr>
      <xdr:spPr>
        <a:xfrm>
          <a:off x="22212300" y="9904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156210</xdr:rowOff>
    </xdr:from>
    <xdr:to xmlns:xdr="http://schemas.openxmlformats.org/drawingml/2006/spreadsheetDrawing">
      <xdr:col>112</xdr:col>
      <xdr:colOff>38100</xdr:colOff>
      <xdr:row>58</xdr:row>
      <xdr:rowOff>86360</xdr:rowOff>
    </xdr:to>
    <xdr:sp macro="" textlink="">
      <xdr:nvSpPr>
        <xdr:cNvPr id="826" name="楕円 825"/>
        <xdr:cNvSpPr/>
      </xdr:nvSpPr>
      <xdr:spPr>
        <a:xfrm>
          <a:off x="21272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77470</xdr:rowOff>
    </xdr:from>
    <xdr:ext cx="462280" cy="251460"/>
    <xdr:sp macro="" textlink="">
      <xdr:nvSpPr>
        <xdr:cNvPr id="827" name="テキスト ボックス 826"/>
        <xdr:cNvSpPr txBox="1"/>
      </xdr:nvSpPr>
      <xdr:spPr>
        <a:xfrm>
          <a:off x="21088350" y="100215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158115</xdr:rowOff>
    </xdr:from>
    <xdr:to xmlns:xdr="http://schemas.openxmlformats.org/drawingml/2006/spreadsheetDrawing">
      <xdr:col>107</xdr:col>
      <xdr:colOff>101600</xdr:colOff>
      <xdr:row>58</xdr:row>
      <xdr:rowOff>88265</xdr:rowOff>
    </xdr:to>
    <xdr:sp macro="" textlink="">
      <xdr:nvSpPr>
        <xdr:cNvPr id="828" name="楕円 827"/>
        <xdr:cNvSpPr/>
      </xdr:nvSpPr>
      <xdr:spPr>
        <a:xfrm>
          <a:off x="20383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79375</xdr:rowOff>
    </xdr:from>
    <xdr:ext cx="462280" cy="258445"/>
    <xdr:sp macro="" textlink="">
      <xdr:nvSpPr>
        <xdr:cNvPr id="829" name="テキスト ボックス 828"/>
        <xdr:cNvSpPr txBox="1"/>
      </xdr:nvSpPr>
      <xdr:spPr>
        <a:xfrm>
          <a:off x="20199350" y="100234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160020</xdr:rowOff>
    </xdr:from>
    <xdr:to xmlns:xdr="http://schemas.openxmlformats.org/drawingml/2006/spreadsheetDrawing">
      <xdr:col>102</xdr:col>
      <xdr:colOff>165100</xdr:colOff>
      <xdr:row>58</xdr:row>
      <xdr:rowOff>90170</xdr:rowOff>
    </xdr:to>
    <xdr:sp macro="" textlink="">
      <xdr:nvSpPr>
        <xdr:cNvPr id="830" name="楕円 829"/>
        <xdr:cNvSpPr/>
      </xdr:nvSpPr>
      <xdr:spPr>
        <a:xfrm>
          <a:off x="19494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81280</xdr:rowOff>
    </xdr:from>
    <xdr:ext cx="462280" cy="259080"/>
    <xdr:sp macro="" textlink="">
      <xdr:nvSpPr>
        <xdr:cNvPr id="831" name="テキスト ボックス 830"/>
        <xdr:cNvSpPr txBox="1"/>
      </xdr:nvSpPr>
      <xdr:spPr>
        <a:xfrm>
          <a:off x="19310350" y="10025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161290</xdr:rowOff>
    </xdr:from>
    <xdr:to xmlns:xdr="http://schemas.openxmlformats.org/drawingml/2006/spreadsheetDrawing">
      <xdr:col>98</xdr:col>
      <xdr:colOff>38100</xdr:colOff>
      <xdr:row>58</xdr:row>
      <xdr:rowOff>91440</xdr:rowOff>
    </xdr:to>
    <xdr:sp macro="" textlink="">
      <xdr:nvSpPr>
        <xdr:cNvPr id="832" name="楕円 831"/>
        <xdr:cNvSpPr/>
      </xdr:nvSpPr>
      <xdr:spPr>
        <a:xfrm>
          <a:off x="18605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82550</xdr:rowOff>
    </xdr:from>
    <xdr:ext cx="462280" cy="259080"/>
    <xdr:sp macro="" textlink="">
      <xdr:nvSpPr>
        <xdr:cNvPr id="833" name="テキスト ボックス 832"/>
        <xdr:cNvSpPr txBox="1"/>
      </xdr:nvSpPr>
      <xdr:spPr>
        <a:xfrm>
          <a:off x="18421350" y="100266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42" name="テキスト ボックス 841"/>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1460"/>
    <xdr:sp macro="" textlink="">
      <xdr:nvSpPr>
        <xdr:cNvPr id="844" name="テキスト ボックス 843"/>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1460"/>
    <xdr:sp macro="" textlink="">
      <xdr:nvSpPr>
        <xdr:cNvPr id="850" name="テキスト ボックス 849"/>
        <xdr:cNvSpPr txBox="1"/>
      </xdr:nvSpPr>
      <xdr:spPr>
        <a:xfrm>
          <a:off x="17756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2" name="テキスト ボックス 85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54" name="テキスト ボックス 853"/>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1460"/>
    <xdr:sp macro="" textlink="">
      <xdr:nvSpPr>
        <xdr:cNvPr id="856" name="テキスト ボックス 855"/>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73</xdr:row>
      <xdr:rowOff>74930</xdr:rowOff>
    </xdr:from>
    <xdr:to xmlns:xdr="http://schemas.openxmlformats.org/drawingml/2006/spreadsheetDrawing">
      <xdr:col>116</xdr:col>
      <xdr:colOff>62865</xdr:colOff>
      <xdr:row>79</xdr:row>
      <xdr:rowOff>6350</xdr:rowOff>
    </xdr:to>
    <xdr:cxnSp macro="">
      <xdr:nvCxnSpPr>
        <xdr:cNvPr id="858" name="直線コネクタ 857"/>
        <xdr:cNvCxnSpPr/>
      </xdr:nvCxnSpPr>
      <xdr:spPr>
        <a:xfrm flipV="1">
          <a:off x="22159595" y="1259078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10160</xdr:rowOff>
    </xdr:from>
    <xdr:ext cx="534670" cy="259080"/>
    <xdr:sp macro="" textlink="">
      <xdr:nvSpPr>
        <xdr:cNvPr id="859" name="繰出金最小値テキスト"/>
        <xdr:cNvSpPr txBox="1"/>
      </xdr:nvSpPr>
      <xdr:spPr>
        <a:xfrm>
          <a:off x="22212300" y="1355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6350</xdr:rowOff>
    </xdr:from>
    <xdr:to xmlns:xdr="http://schemas.openxmlformats.org/drawingml/2006/spreadsheetDrawing">
      <xdr:col>116</xdr:col>
      <xdr:colOff>152400</xdr:colOff>
      <xdr:row>79</xdr:row>
      <xdr:rowOff>6350</xdr:rowOff>
    </xdr:to>
    <xdr:cxnSp macro="">
      <xdr:nvCxnSpPr>
        <xdr:cNvPr id="860" name="直線コネクタ 859"/>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21590</xdr:rowOff>
    </xdr:from>
    <xdr:ext cx="534670" cy="259080"/>
    <xdr:sp macro="" textlink="">
      <xdr:nvSpPr>
        <xdr:cNvPr id="861" name="繰出金最大値テキスト"/>
        <xdr:cNvSpPr txBox="1"/>
      </xdr:nvSpPr>
      <xdr:spPr>
        <a:xfrm>
          <a:off x="22212300" y="1236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73</xdr:row>
      <xdr:rowOff>74930</xdr:rowOff>
    </xdr:from>
    <xdr:to xmlns:xdr="http://schemas.openxmlformats.org/drawingml/2006/spreadsheetDrawing">
      <xdr:col>116</xdr:col>
      <xdr:colOff>152400</xdr:colOff>
      <xdr:row>73</xdr:row>
      <xdr:rowOff>74930</xdr:rowOff>
    </xdr:to>
    <xdr:cxnSp macro="">
      <xdr:nvCxnSpPr>
        <xdr:cNvPr id="862" name="直線コネクタ 861"/>
        <xdr:cNvCxnSpPr/>
      </xdr:nvCxnSpPr>
      <xdr:spPr>
        <a:xfrm>
          <a:off x="22072600" y="1259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43815</xdr:rowOff>
    </xdr:from>
    <xdr:to xmlns:xdr="http://schemas.openxmlformats.org/drawingml/2006/spreadsheetDrawing">
      <xdr:col>116</xdr:col>
      <xdr:colOff>63500</xdr:colOff>
      <xdr:row>73</xdr:row>
      <xdr:rowOff>74930</xdr:rowOff>
    </xdr:to>
    <xdr:cxnSp macro="">
      <xdr:nvCxnSpPr>
        <xdr:cNvPr id="863" name="直線コネクタ 862"/>
        <xdr:cNvCxnSpPr/>
      </xdr:nvCxnSpPr>
      <xdr:spPr>
        <a:xfrm>
          <a:off x="21323300" y="125596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38100</xdr:rowOff>
    </xdr:from>
    <xdr:ext cx="534670" cy="259080"/>
    <xdr:sp macro="" textlink="">
      <xdr:nvSpPr>
        <xdr:cNvPr id="864" name="繰出金平均値テキスト"/>
        <xdr:cNvSpPr txBox="1"/>
      </xdr:nvSpPr>
      <xdr:spPr>
        <a:xfrm>
          <a:off x="22212300" y="12896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59690</xdr:rowOff>
    </xdr:from>
    <xdr:to xmlns:xdr="http://schemas.openxmlformats.org/drawingml/2006/spreadsheetDrawing">
      <xdr:col>116</xdr:col>
      <xdr:colOff>114300</xdr:colOff>
      <xdr:row>75</xdr:row>
      <xdr:rowOff>161290</xdr:rowOff>
    </xdr:to>
    <xdr:sp macro="" textlink="">
      <xdr:nvSpPr>
        <xdr:cNvPr id="865" name="フローチャート: 判断 864"/>
        <xdr:cNvSpPr/>
      </xdr:nvSpPr>
      <xdr:spPr>
        <a:xfrm>
          <a:off x="221107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136525</xdr:rowOff>
    </xdr:from>
    <xdr:to xmlns:xdr="http://schemas.openxmlformats.org/drawingml/2006/spreadsheetDrawing">
      <xdr:col>111</xdr:col>
      <xdr:colOff>177800</xdr:colOff>
      <xdr:row>73</xdr:row>
      <xdr:rowOff>43815</xdr:rowOff>
    </xdr:to>
    <xdr:cxnSp macro="">
      <xdr:nvCxnSpPr>
        <xdr:cNvPr id="866" name="直線コネクタ 865"/>
        <xdr:cNvCxnSpPr/>
      </xdr:nvCxnSpPr>
      <xdr:spPr>
        <a:xfrm>
          <a:off x="20434300" y="1230947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63500</xdr:rowOff>
    </xdr:from>
    <xdr:to xmlns:xdr="http://schemas.openxmlformats.org/drawingml/2006/spreadsheetDrawing">
      <xdr:col>112</xdr:col>
      <xdr:colOff>38100</xdr:colOff>
      <xdr:row>75</xdr:row>
      <xdr:rowOff>165100</xdr:rowOff>
    </xdr:to>
    <xdr:sp macro="" textlink="">
      <xdr:nvSpPr>
        <xdr:cNvPr id="867" name="フローチャート: 判断 866"/>
        <xdr:cNvSpPr/>
      </xdr:nvSpPr>
      <xdr:spPr>
        <a:xfrm>
          <a:off x="21272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156210</xdr:rowOff>
    </xdr:from>
    <xdr:ext cx="527050" cy="251460"/>
    <xdr:sp macro="" textlink="">
      <xdr:nvSpPr>
        <xdr:cNvPr id="868" name="テキスト ボックス 867"/>
        <xdr:cNvSpPr txBox="1"/>
      </xdr:nvSpPr>
      <xdr:spPr>
        <a:xfrm>
          <a:off x="21055965" y="13014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133350</xdr:rowOff>
    </xdr:from>
    <xdr:to xmlns:xdr="http://schemas.openxmlformats.org/drawingml/2006/spreadsheetDrawing">
      <xdr:col>107</xdr:col>
      <xdr:colOff>50800</xdr:colOff>
      <xdr:row>71</xdr:row>
      <xdr:rowOff>136525</xdr:rowOff>
    </xdr:to>
    <xdr:cxnSp macro="">
      <xdr:nvCxnSpPr>
        <xdr:cNvPr id="869" name="直線コネクタ 868"/>
        <xdr:cNvCxnSpPr/>
      </xdr:nvCxnSpPr>
      <xdr:spPr>
        <a:xfrm>
          <a:off x="19545300" y="1230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7620</xdr:rowOff>
    </xdr:from>
    <xdr:to xmlns:xdr="http://schemas.openxmlformats.org/drawingml/2006/spreadsheetDrawing">
      <xdr:col>107</xdr:col>
      <xdr:colOff>101600</xdr:colOff>
      <xdr:row>73</xdr:row>
      <xdr:rowOff>109220</xdr:rowOff>
    </xdr:to>
    <xdr:sp macro="" textlink="">
      <xdr:nvSpPr>
        <xdr:cNvPr id="870" name="フローチャート: 判断 869"/>
        <xdr:cNvSpPr/>
      </xdr:nvSpPr>
      <xdr:spPr>
        <a:xfrm>
          <a:off x="20383500" y="1252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100330</xdr:rowOff>
    </xdr:from>
    <xdr:ext cx="527050" cy="251460"/>
    <xdr:sp macro="" textlink="">
      <xdr:nvSpPr>
        <xdr:cNvPr id="871" name="テキスト ボックス 870"/>
        <xdr:cNvSpPr txBox="1"/>
      </xdr:nvSpPr>
      <xdr:spPr>
        <a:xfrm>
          <a:off x="20166965" y="12616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133350</xdr:rowOff>
    </xdr:from>
    <xdr:to xmlns:xdr="http://schemas.openxmlformats.org/drawingml/2006/spreadsheetDrawing">
      <xdr:col>102</xdr:col>
      <xdr:colOff>114300</xdr:colOff>
      <xdr:row>71</xdr:row>
      <xdr:rowOff>151765</xdr:rowOff>
    </xdr:to>
    <xdr:cxnSp macro="">
      <xdr:nvCxnSpPr>
        <xdr:cNvPr id="872" name="直線コネクタ 871"/>
        <xdr:cNvCxnSpPr/>
      </xdr:nvCxnSpPr>
      <xdr:spPr>
        <a:xfrm flipV="1">
          <a:off x="18656300" y="123063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26035</xdr:rowOff>
    </xdr:from>
    <xdr:to xmlns:xdr="http://schemas.openxmlformats.org/drawingml/2006/spreadsheetDrawing">
      <xdr:col>102</xdr:col>
      <xdr:colOff>165100</xdr:colOff>
      <xdr:row>73</xdr:row>
      <xdr:rowOff>127635</xdr:rowOff>
    </xdr:to>
    <xdr:sp macro="" textlink="">
      <xdr:nvSpPr>
        <xdr:cNvPr id="873" name="フローチャート: 判断 872"/>
        <xdr:cNvSpPr/>
      </xdr:nvSpPr>
      <xdr:spPr>
        <a:xfrm>
          <a:off x="19494500" y="125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119380</xdr:rowOff>
    </xdr:from>
    <xdr:ext cx="527050" cy="259080"/>
    <xdr:sp macro="" textlink="">
      <xdr:nvSpPr>
        <xdr:cNvPr id="874" name="テキスト ボックス 873"/>
        <xdr:cNvSpPr txBox="1"/>
      </xdr:nvSpPr>
      <xdr:spPr>
        <a:xfrm>
          <a:off x="19277965" y="12635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26035</xdr:rowOff>
    </xdr:from>
    <xdr:to xmlns:xdr="http://schemas.openxmlformats.org/drawingml/2006/spreadsheetDrawing">
      <xdr:col>98</xdr:col>
      <xdr:colOff>38100</xdr:colOff>
      <xdr:row>73</xdr:row>
      <xdr:rowOff>127635</xdr:rowOff>
    </xdr:to>
    <xdr:sp macro="" textlink="">
      <xdr:nvSpPr>
        <xdr:cNvPr id="875" name="フローチャート: 判断 874"/>
        <xdr:cNvSpPr/>
      </xdr:nvSpPr>
      <xdr:spPr>
        <a:xfrm>
          <a:off x="18605500" y="125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118745</xdr:rowOff>
    </xdr:from>
    <xdr:ext cx="527050" cy="259080"/>
    <xdr:sp macro="" textlink="">
      <xdr:nvSpPr>
        <xdr:cNvPr id="876" name="テキスト ボックス 875"/>
        <xdr:cNvSpPr txBox="1"/>
      </xdr:nvSpPr>
      <xdr:spPr>
        <a:xfrm>
          <a:off x="18388965" y="12634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24130</xdr:rowOff>
    </xdr:from>
    <xdr:to xmlns:xdr="http://schemas.openxmlformats.org/drawingml/2006/spreadsheetDrawing">
      <xdr:col>116</xdr:col>
      <xdr:colOff>114300</xdr:colOff>
      <xdr:row>73</xdr:row>
      <xdr:rowOff>125730</xdr:rowOff>
    </xdr:to>
    <xdr:sp macro="" textlink="">
      <xdr:nvSpPr>
        <xdr:cNvPr id="882" name="楕円 881"/>
        <xdr:cNvSpPr/>
      </xdr:nvSpPr>
      <xdr:spPr>
        <a:xfrm>
          <a:off x="22110700" y="125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148590</xdr:rowOff>
    </xdr:from>
    <xdr:ext cx="534670" cy="259080"/>
    <xdr:sp macro="" textlink="">
      <xdr:nvSpPr>
        <xdr:cNvPr id="883" name="繰出金該当値テキスト"/>
        <xdr:cNvSpPr txBox="1"/>
      </xdr:nvSpPr>
      <xdr:spPr>
        <a:xfrm>
          <a:off x="22212300" y="1249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164465</xdr:rowOff>
    </xdr:from>
    <xdr:to xmlns:xdr="http://schemas.openxmlformats.org/drawingml/2006/spreadsheetDrawing">
      <xdr:col>112</xdr:col>
      <xdr:colOff>38100</xdr:colOff>
      <xdr:row>73</xdr:row>
      <xdr:rowOff>94615</xdr:rowOff>
    </xdr:to>
    <xdr:sp macro="" textlink="">
      <xdr:nvSpPr>
        <xdr:cNvPr id="884" name="楕円 883"/>
        <xdr:cNvSpPr/>
      </xdr:nvSpPr>
      <xdr:spPr>
        <a:xfrm>
          <a:off x="21272500" y="12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111125</xdr:rowOff>
    </xdr:from>
    <xdr:ext cx="527050" cy="251460"/>
    <xdr:sp macro="" textlink="">
      <xdr:nvSpPr>
        <xdr:cNvPr id="885" name="テキスト ボックス 884"/>
        <xdr:cNvSpPr txBox="1"/>
      </xdr:nvSpPr>
      <xdr:spPr>
        <a:xfrm>
          <a:off x="21055965" y="12284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86360</xdr:rowOff>
    </xdr:from>
    <xdr:to xmlns:xdr="http://schemas.openxmlformats.org/drawingml/2006/spreadsheetDrawing">
      <xdr:col>107</xdr:col>
      <xdr:colOff>101600</xdr:colOff>
      <xdr:row>72</xdr:row>
      <xdr:rowOff>15875</xdr:rowOff>
    </xdr:to>
    <xdr:sp macro="" textlink="">
      <xdr:nvSpPr>
        <xdr:cNvPr id="886" name="楕円 885"/>
        <xdr:cNvSpPr/>
      </xdr:nvSpPr>
      <xdr:spPr>
        <a:xfrm>
          <a:off x="20383500" y="12259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70</xdr:row>
      <xdr:rowOff>32385</xdr:rowOff>
    </xdr:from>
    <xdr:ext cx="527050" cy="251460"/>
    <xdr:sp macro="" textlink="">
      <xdr:nvSpPr>
        <xdr:cNvPr id="887" name="テキスト ボックス 886"/>
        <xdr:cNvSpPr txBox="1"/>
      </xdr:nvSpPr>
      <xdr:spPr>
        <a:xfrm>
          <a:off x="20166965" y="120338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82550</xdr:rowOff>
    </xdr:from>
    <xdr:to xmlns:xdr="http://schemas.openxmlformats.org/drawingml/2006/spreadsheetDrawing">
      <xdr:col>102</xdr:col>
      <xdr:colOff>165100</xdr:colOff>
      <xdr:row>72</xdr:row>
      <xdr:rowOff>12700</xdr:rowOff>
    </xdr:to>
    <xdr:sp macro="" textlink="">
      <xdr:nvSpPr>
        <xdr:cNvPr id="888" name="楕円 887"/>
        <xdr:cNvSpPr/>
      </xdr:nvSpPr>
      <xdr:spPr>
        <a:xfrm>
          <a:off x="19494500" y="122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29210</xdr:rowOff>
    </xdr:from>
    <xdr:ext cx="527050" cy="251460"/>
    <xdr:sp macro="" textlink="">
      <xdr:nvSpPr>
        <xdr:cNvPr id="889" name="テキスト ボックス 888"/>
        <xdr:cNvSpPr txBox="1"/>
      </xdr:nvSpPr>
      <xdr:spPr>
        <a:xfrm>
          <a:off x="19277965" y="12030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100965</xdr:rowOff>
    </xdr:from>
    <xdr:to xmlns:xdr="http://schemas.openxmlformats.org/drawingml/2006/spreadsheetDrawing">
      <xdr:col>98</xdr:col>
      <xdr:colOff>38100</xdr:colOff>
      <xdr:row>72</xdr:row>
      <xdr:rowOff>31115</xdr:rowOff>
    </xdr:to>
    <xdr:sp macro="" textlink="">
      <xdr:nvSpPr>
        <xdr:cNvPr id="890" name="楕円 889"/>
        <xdr:cNvSpPr/>
      </xdr:nvSpPr>
      <xdr:spPr>
        <a:xfrm>
          <a:off x="18605500" y="122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47625</xdr:rowOff>
    </xdr:from>
    <xdr:ext cx="527050" cy="259080"/>
    <xdr:sp macro="" textlink="">
      <xdr:nvSpPr>
        <xdr:cNvPr id="891" name="テキスト ボックス 890"/>
        <xdr:cNvSpPr txBox="1"/>
      </xdr:nvSpPr>
      <xdr:spPr>
        <a:xfrm>
          <a:off x="18388965" y="12049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900" name="テキスト ボックス 899"/>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51460"/>
    <xdr:sp macro="" textlink="">
      <xdr:nvSpPr>
        <xdr:cNvPr id="903" name="テキスト ボックス 902"/>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51460"/>
    <xdr:sp macro="" textlink="">
      <xdr:nvSpPr>
        <xdr:cNvPr id="905" name="テキスト ボックス 904"/>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17" name="テキスト ボックス 916"/>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20" name="テキスト ボックス 919"/>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23" name="テキスト ボックス 922"/>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25" name="テキスト ボックス 924"/>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34" name="テキスト ボックス 933"/>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36" name="テキスト ボックス 935"/>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38" name="テキスト ボックス 937"/>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40" name="テキスト ボックス 939"/>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歳出決算総額は、住民一人当たり548,266円となっている。人件費は、住民一人当たり77,027円となっており、前年度と比べ2,949円増加しており、類似団体平均を下回っているものの、平成28年度から５年連続増加している。</a:t>
          </a:r>
          <a:r>
            <a:rPr kumimoji="1" lang="ja-JP" altLang="ja-JP" sz="1300">
              <a:solidFill>
                <a:schemeClr val="dk1"/>
              </a:solidFill>
              <a:effectLst/>
              <a:latin typeface="ＭＳ Ｐゴシック"/>
              <a:ea typeface="ＭＳ Ｐゴシック"/>
              <a:cs typeface="+mn-cs"/>
            </a:rPr>
            <a:t>今後も事務事業の見直し等に取り組み、計画的な定員管理に努める。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物件費は大幅増となっており、競輪場施設の解体工事費や新型コロナワクチンの接種に係る経費等の臨時的経費の増加が主な要因となり、前年度と比べ、住民一人当たり24,548円増加した。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普通建設事業費も</a:t>
          </a:r>
          <a:r>
            <a:rPr kumimoji="1" lang="ja-JP" altLang="en-US" sz="1300">
              <a:solidFill>
                <a:schemeClr val="dk1"/>
              </a:solidFill>
              <a:effectLst/>
              <a:latin typeface="ＭＳ Ｐゴシック"/>
              <a:ea typeface="ＭＳ Ｐゴシック"/>
              <a:cs typeface="+mn-cs"/>
            </a:rPr>
            <a:t>大幅増となっており、主な原因は豊浜小学校校舎改築工事</a:t>
          </a:r>
          <a:r>
            <a:rPr kumimoji="1" lang="ja-JP" altLang="ja-JP" sz="1300">
              <a:solidFill>
                <a:schemeClr val="dk1"/>
              </a:solidFill>
              <a:effectLst/>
              <a:latin typeface="ＭＳ Ｐゴシック"/>
              <a:ea typeface="ＭＳ Ｐゴシック"/>
              <a:cs typeface="+mn-cs"/>
            </a:rPr>
            <a:t>によ</a:t>
          </a:r>
          <a:r>
            <a:rPr kumimoji="1" lang="ja-JP" altLang="en-US" sz="1300">
              <a:solidFill>
                <a:schemeClr val="dk1"/>
              </a:solidFill>
              <a:effectLst/>
              <a:latin typeface="ＭＳ Ｐゴシック"/>
              <a:ea typeface="ＭＳ Ｐゴシック"/>
              <a:cs typeface="+mn-cs"/>
            </a:rPr>
            <a:t>るものであり、住民一人当たり16,037円増加した。今後も大型建設事業が予定されており、事業の取捨選択や事業費の削減等を検討していく必要がある。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扶助費は新型コロナウイルス感染症対策として実施された住民税非課税世帯等に対する臨時特別給付等の臨時経費の増加により、前年度と比べ大幅に増加した。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積立金は前年度同様に</a:t>
          </a:r>
          <a:r>
            <a:rPr kumimoji="1" lang="ja-JP" altLang="en-US" sz="1300">
              <a:latin typeface="ＭＳ Ｐゴシック"/>
              <a:ea typeface="ＭＳ Ｐゴシック"/>
            </a:rPr>
            <a:t>ふるさと納税の寄附額上昇が主な要因となり、8,242円増加した。</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公債費においても前年度と比べ2,096円増加しており、増加傾向にある。今後も大型建設事業が予定されていることから</a:t>
          </a:r>
          <a:r>
            <a:rPr kumimoji="1" lang="ja-JP" altLang="en-US" sz="1300">
              <a:latin typeface="ＭＳ Ｐゴシック"/>
              <a:ea typeface="ＭＳ Ｐゴシック"/>
            </a:rPr>
            <a:t>公債費の高止まりが予想される。</a:t>
          </a:r>
          <a:r>
            <a:rPr kumimoji="1" lang="ja-JP" altLang="en-US" sz="1300">
              <a:solidFill>
                <a:schemeClr val="dk1"/>
              </a:solidFill>
              <a:effectLst/>
              <a:latin typeface="ＭＳ Ｐゴシック"/>
              <a:ea typeface="ＭＳ Ｐゴシック"/>
              <a:cs typeface="+mn-cs"/>
            </a:rPr>
            <a:t>今後の市債発行については、事業の見直し等により</a:t>
          </a:r>
          <a:r>
            <a:rPr kumimoji="1" lang="ja-JP" altLang="en-US" sz="1300">
              <a:latin typeface="ＭＳ Ｐゴシック"/>
              <a:ea typeface="ＭＳ Ｐゴシック"/>
            </a:rPr>
            <a:t>新規発行の抑制に努めるとともに</a:t>
          </a:r>
          <a:r>
            <a:rPr kumimoji="1" lang="ja-JP" altLang="en-US" sz="1300">
              <a:solidFill>
                <a:schemeClr val="dk1"/>
              </a:solidFill>
              <a:effectLst/>
              <a:latin typeface="ＭＳ Ｐゴシック"/>
              <a:ea typeface="ＭＳ Ｐゴシック"/>
              <a:cs typeface="+mn-cs"/>
            </a:rPr>
            <a:t>交付税措置のある有利な市債を活用するなど、公債費の削減に努める。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740" cy="259080"/>
    <xdr:sp macro="" textlink="">
      <xdr:nvSpPr>
        <xdr:cNvPr id="44" name="テキスト ボックス 43"/>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740" cy="259080"/>
    <xdr:sp macro="" textlink="">
      <xdr:nvSpPr>
        <xdr:cNvPr id="46" name="テキスト ボックス 45"/>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740" cy="251460"/>
    <xdr:sp macro="" textlink="">
      <xdr:nvSpPr>
        <xdr:cNvPr id="48" name="テキスト ボックス 47"/>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740" cy="259080"/>
    <xdr:sp macro="" textlink="">
      <xdr:nvSpPr>
        <xdr:cNvPr id="50" name="テキスト ボックス 49"/>
        <xdr:cNvSpPr txBox="1"/>
      </xdr:nvSpPr>
      <xdr:spPr>
        <a:xfrm>
          <a:off x="294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9740" cy="259080"/>
    <xdr:sp macro="" textlink="">
      <xdr:nvSpPr>
        <xdr:cNvPr id="52" name="テキスト ボックス 51"/>
        <xdr:cNvSpPr txBox="1"/>
      </xdr:nvSpPr>
      <xdr:spPr>
        <a:xfrm>
          <a:off x="294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9740" cy="251460"/>
    <xdr:sp macro="" textlink="">
      <xdr:nvSpPr>
        <xdr:cNvPr id="54" name="テキスト ボックス 53"/>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29210</xdr:rowOff>
    </xdr:from>
    <xdr:to xmlns:xdr="http://schemas.openxmlformats.org/drawingml/2006/spreadsheetDrawing">
      <xdr:col>24</xdr:col>
      <xdr:colOff>62865</xdr:colOff>
      <xdr:row>39</xdr:row>
      <xdr:rowOff>135890</xdr:rowOff>
    </xdr:to>
    <xdr:cxnSp macro="">
      <xdr:nvCxnSpPr>
        <xdr:cNvPr id="56" name="直線コネクタ 55"/>
        <xdr:cNvCxnSpPr/>
      </xdr:nvCxnSpPr>
      <xdr:spPr>
        <a:xfrm flipV="1">
          <a:off x="4633595" y="517271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139700</xdr:rowOff>
    </xdr:from>
    <xdr:ext cx="469900" cy="259080"/>
    <xdr:sp macro="" textlink="">
      <xdr:nvSpPr>
        <xdr:cNvPr id="57" name="議会費最小値テキスト"/>
        <xdr:cNvSpPr txBox="1"/>
      </xdr:nvSpPr>
      <xdr:spPr>
        <a:xfrm>
          <a:off x="4686300" y="682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135890</xdr:rowOff>
    </xdr:from>
    <xdr:to xmlns:xdr="http://schemas.openxmlformats.org/drawingml/2006/spreadsheetDrawing">
      <xdr:col>24</xdr:col>
      <xdr:colOff>152400</xdr:colOff>
      <xdr:row>39</xdr:row>
      <xdr:rowOff>135890</xdr:rowOff>
    </xdr:to>
    <xdr:cxnSp macro="">
      <xdr:nvCxnSpPr>
        <xdr:cNvPr id="58" name="直線コネクタ 57"/>
        <xdr:cNvCxnSpPr/>
      </xdr:nvCxnSpPr>
      <xdr:spPr>
        <a:xfrm>
          <a:off x="4546600" y="682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147320</xdr:rowOff>
    </xdr:from>
    <xdr:ext cx="469900" cy="259080"/>
    <xdr:sp macro="" textlink="">
      <xdr:nvSpPr>
        <xdr:cNvPr id="59" name="議会費最大値テキスト"/>
        <xdr:cNvSpPr txBox="1"/>
      </xdr:nvSpPr>
      <xdr:spPr>
        <a:xfrm>
          <a:off x="4686300" y="4947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29210</xdr:rowOff>
    </xdr:from>
    <xdr:to xmlns:xdr="http://schemas.openxmlformats.org/drawingml/2006/spreadsheetDrawing">
      <xdr:col>24</xdr:col>
      <xdr:colOff>152400</xdr:colOff>
      <xdr:row>30</xdr:row>
      <xdr:rowOff>29210</xdr:rowOff>
    </xdr:to>
    <xdr:cxnSp macro="">
      <xdr:nvCxnSpPr>
        <xdr:cNvPr id="60" name="直線コネクタ 59"/>
        <xdr:cNvCxnSpPr/>
      </xdr:nvCxnSpPr>
      <xdr:spPr>
        <a:xfrm>
          <a:off x="4546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17780</xdr:rowOff>
    </xdr:from>
    <xdr:to xmlns:xdr="http://schemas.openxmlformats.org/drawingml/2006/spreadsheetDrawing">
      <xdr:col>24</xdr:col>
      <xdr:colOff>63500</xdr:colOff>
      <xdr:row>30</xdr:row>
      <xdr:rowOff>29210</xdr:rowOff>
    </xdr:to>
    <xdr:cxnSp macro="">
      <xdr:nvCxnSpPr>
        <xdr:cNvPr id="61" name="直線コネクタ 60"/>
        <xdr:cNvCxnSpPr/>
      </xdr:nvCxnSpPr>
      <xdr:spPr>
        <a:xfrm>
          <a:off x="3797300" y="51612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34925</xdr:rowOff>
    </xdr:from>
    <xdr:ext cx="469900" cy="259080"/>
    <xdr:sp macro="" textlink="">
      <xdr:nvSpPr>
        <xdr:cNvPr id="62" name="議会費平均値テキスト"/>
        <xdr:cNvSpPr txBox="1"/>
      </xdr:nvSpPr>
      <xdr:spPr>
        <a:xfrm>
          <a:off x="4686300" y="5864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56515</xdr:rowOff>
    </xdr:from>
    <xdr:to xmlns:xdr="http://schemas.openxmlformats.org/drawingml/2006/spreadsheetDrawing">
      <xdr:col>24</xdr:col>
      <xdr:colOff>114300</xdr:colOff>
      <xdr:row>34</xdr:row>
      <xdr:rowOff>158115</xdr:rowOff>
    </xdr:to>
    <xdr:sp macro="" textlink="">
      <xdr:nvSpPr>
        <xdr:cNvPr id="63" name="フローチャート: 判断 62"/>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29</xdr:row>
      <xdr:rowOff>143510</xdr:rowOff>
    </xdr:from>
    <xdr:to xmlns:xdr="http://schemas.openxmlformats.org/drawingml/2006/spreadsheetDrawing">
      <xdr:col>19</xdr:col>
      <xdr:colOff>177800</xdr:colOff>
      <xdr:row>30</xdr:row>
      <xdr:rowOff>17780</xdr:rowOff>
    </xdr:to>
    <xdr:cxnSp macro="">
      <xdr:nvCxnSpPr>
        <xdr:cNvPr id="64" name="直線コネクタ 63"/>
        <xdr:cNvCxnSpPr/>
      </xdr:nvCxnSpPr>
      <xdr:spPr>
        <a:xfrm>
          <a:off x="2908300" y="5115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32</xdr:row>
      <xdr:rowOff>8890</xdr:rowOff>
    </xdr:from>
    <xdr:to xmlns:xdr="http://schemas.openxmlformats.org/drawingml/2006/spreadsheetDrawing">
      <xdr:col>20</xdr:col>
      <xdr:colOff>38100</xdr:colOff>
      <xdr:row>32</xdr:row>
      <xdr:rowOff>110490</xdr:rowOff>
    </xdr:to>
    <xdr:sp macro="" textlink="">
      <xdr:nvSpPr>
        <xdr:cNvPr id="65" name="フローチャート: 判断 64"/>
        <xdr:cNvSpPr/>
      </xdr:nvSpPr>
      <xdr:spPr>
        <a:xfrm>
          <a:off x="3746500" y="54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101600</xdr:rowOff>
    </xdr:from>
    <xdr:ext cx="462280" cy="259080"/>
    <xdr:sp macro="" textlink="">
      <xdr:nvSpPr>
        <xdr:cNvPr id="66" name="テキスト ボックス 65"/>
        <xdr:cNvSpPr txBox="1"/>
      </xdr:nvSpPr>
      <xdr:spPr>
        <a:xfrm>
          <a:off x="3562350" y="55880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29</xdr:row>
      <xdr:rowOff>133985</xdr:rowOff>
    </xdr:from>
    <xdr:to xmlns:xdr="http://schemas.openxmlformats.org/drawingml/2006/spreadsheetDrawing">
      <xdr:col>15</xdr:col>
      <xdr:colOff>50800</xdr:colOff>
      <xdr:row>29</xdr:row>
      <xdr:rowOff>143510</xdr:rowOff>
    </xdr:to>
    <xdr:cxnSp macro="">
      <xdr:nvCxnSpPr>
        <xdr:cNvPr id="67" name="直線コネクタ 66"/>
        <xdr:cNvCxnSpPr/>
      </xdr:nvCxnSpPr>
      <xdr:spPr>
        <a:xfrm>
          <a:off x="2019300" y="5106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32</xdr:row>
      <xdr:rowOff>3175</xdr:rowOff>
    </xdr:from>
    <xdr:to xmlns:xdr="http://schemas.openxmlformats.org/drawingml/2006/spreadsheetDrawing">
      <xdr:col>15</xdr:col>
      <xdr:colOff>101600</xdr:colOff>
      <xdr:row>32</xdr:row>
      <xdr:rowOff>104775</xdr:rowOff>
    </xdr:to>
    <xdr:sp macro="" textlink="">
      <xdr:nvSpPr>
        <xdr:cNvPr id="68" name="フローチャート: 判断 67"/>
        <xdr:cNvSpPr/>
      </xdr:nvSpPr>
      <xdr:spPr>
        <a:xfrm>
          <a:off x="2857500" y="54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95885</xdr:rowOff>
    </xdr:from>
    <xdr:ext cx="462280" cy="259080"/>
    <xdr:sp macro="" textlink="">
      <xdr:nvSpPr>
        <xdr:cNvPr id="69" name="テキスト ボックス 68"/>
        <xdr:cNvSpPr txBox="1"/>
      </xdr:nvSpPr>
      <xdr:spPr>
        <a:xfrm>
          <a:off x="2673350" y="55822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29</xdr:row>
      <xdr:rowOff>133985</xdr:rowOff>
    </xdr:from>
    <xdr:to xmlns:xdr="http://schemas.openxmlformats.org/drawingml/2006/spreadsheetDrawing">
      <xdr:col>10</xdr:col>
      <xdr:colOff>114300</xdr:colOff>
      <xdr:row>30</xdr:row>
      <xdr:rowOff>4445</xdr:rowOff>
    </xdr:to>
    <xdr:cxnSp macro="">
      <xdr:nvCxnSpPr>
        <xdr:cNvPr id="70" name="直線コネクタ 69"/>
        <xdr:cNvCxnSpPr/>
      </xdr:nvCxnSpPr>
      <xdr:spPr>
        <a:xfrm flipV="1">
          <a:off x="1130300" y="51060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67945</xdr:rowOff>
    </xdr:from>
    <xdr:to xmlns:xdr="http://schemas.openxmlformats.org/drawingml/2006/spreadsheetDrawing">
      <xdr:col>10</xdr:col>
      <xdr:colOff>165100</xdr:colOff>
      <xdr:row>32</xdr:row>
      <xdr:rowOff>169545</xdr:rowOff>
    </xdr:to>
    <xdr:sp macro="" textlink="">
      <xdr:nvSpPr>
        <xdr:cNvPr id="71" name="フローチャート: 判断 70"/>
        <xdr:cNvSpPr/>
      </xdr:nvSpPr>
      <xdr:spPr>
        <a:xfrm>
          <a:off x="1968500" y="55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160655</xdr:rowOff>
    </xdr:from>
    <xdr:ext cx="462280" cy="259080"/>
    <xdr:sp macro="" textlink="">
      <xdr:nvSpPr>
        <xdr:cNvPr id="72" name="テキスト ボックス 71"/>
        <xdr:cNvSpPr txBox="1"/>
      </xdr:nvSpPr>
      <xdr:spPr>
        <a:xfrm>
          <a:off x="1784350" y="56470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167005</xdr:rowOff>
    </xdr:from>
    <xdr:to xmlns:xdr="http://schemas.openxmlformats.org/drawingml/2006/spreadsheetDrawing">
      <xdr:col>6</xdr:col>
      <xdr:colOff>38100</xdr:colOff>
      <xdr:row>32</xdr:row>
      <xdr:rowOff>97790</xdr:rowOff>
    </xdr:to>
    <xdr:sp macro="" textlink="">
      <xdr:nvSpPr>
        <xdr:cNvPr id="73" name="フローチャート: 判断 72"/>
        <xdr:cNvSpPr/>
      </xdr:nvSpPr>
      <xdr:spPr>
        <a:xfrm>
          <a:off x="1079500" y="5481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88265</xdr:rowOff>
    </xdr:from>
    <xdr:ext cx="462280" cy="251460"/>
    <xdr:sp macro="" textlink="">
      <xdr:nvSpPr>
        <xdr:cNvPr id="74" name="テキスト ボックス 73"/>
        <xdr:cNvSpPr txBox="1"/>
      </xdr:nvSpPr>
      <xdr:spPr>
        <a:xfrm>
          <a:off x="895350" y="5574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29</xdr:row>
      <xdr:rowOff>149860</xdr:rowOff>
    </xdr:from>
    <xdr:to xmlns:xdr="http://schemas.openxmlformats.org/drawingml/2006/spreadsheetDrawing">
      <xdr:col>24</xdr:col>
      <xdr:colOff>114300</xdr:colOff>
      <xdr:row>30</xdr:row>
      <xdr:rowOff>80010</xdr:rowOff>
    </xdr:to>
    <xdr:sp macro="" textlink="">
      <xdr:nvSpPr>
        <xdr:cNvPr id="80" name="楕円 79"/>
        <xdr:cNvSpPr/>
      </xdr:nvSpPr>
      <xdr:spPr>
        <a:xfrm>
          <a:off x="45847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102870</xdr:rowOff>
    </xdr:from>
    <xdr:ext cx="469900" cy="259080"/>
    <xdr:sp macro="" textlink="">
      <xdr:nvSpPr>
        <xdr:cNvPr id="81" name="議会費該当値テキスト"/>
        <xdr:cNvSpPr txBox="1"/>
      </xdr:nvSpPr>
      <xdr:spPr>
        <a:xfrm>
          <a:off x="4686300" y="50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29</xdr:row>
      <xdr:rowOff>138430</xdr:rowOff>
    </xdr:from>
    <xdr:to xmlns:xdr="http://schemas.openxmlformats.org/drawingml/2006/spreadsheetDrawing">
      <xdr:col>20</xdr:col>
      <xdr:colOff>38100</xdr:colOff>
      <xdr:row>30</xdr:row>
      <xdr:rowOff>68580</xdr:rowOff>
    </xdr:to>
    <xdr:sp macro="" textlink="">
      <xdr:nvSpPr>
        <xdr:cNvPr id="82" name="楕円 81"/>
        <xdr:cNvSpPr/>
      </xdr:nvSpPr>
      <xdr:spPr>
        <a:xfrm>
          <a:off x="3746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28</xdr:row>
      <xdr:rowOff>85090</xdr:rowOff>
    </xdr:from>
    <xdr:ext cx="462280" cy="259080"/>
    <xdr:sp macro="" textlink="">
      <xdr:nvSpPr>
        <xdr:cNvPr id="83" name="テキスト ボックス 82"/>
        <xdr:cNvSpPr txBox="1"/>
      </xdr:nvSpPr>
      <xdr:spPr>
        <a:xfrm>
          <a:off x="3562350" y="48856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29</xdr:row>
      <xdr:rowOff>92710</xdr:rowOff>
    </xdr:from>
    <xdr:to xmlns:xdr="http://schemas.openxmlformats.org/drawingml/2006/spreadsheetDrawing">
      <xdr:col>15</xdr:col>
      <xdr:colOff>101600</xdr:colOff>
      <xdr:row>30</xdr:row>
      <xdr:rowOff>22860</xdr:rowOff>
    </xdr:to>
    <xdr:sp macro="" textlink="">
      <xdr:nvSpPr>
        <xdr:cNvPr id="84" name="楕円 83"/>
        <xdr:cNvSpPr/>
      </xdr:nvSpPr>
      <xdr:spPr>
        <a:xfrm>
          <a:off x="2857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28</xdr:row>
      <xdr:rowOff>39370</xdr:rowOff>
    </xdr:from>
    <xdr:ext cx="462280" cy="259080"/>
    <xdr:sp macro="" textlink="">
      <xdr:nvSpPr>
        <xdr:cNvPr id="85" name="テキスト ボックス 84"/>
        <xdr:cNvSpPr txBox="1"/>
      </xdr:nvSpPr>
      <xdr:spPr>
        <a:xfrm>
          <a:off x="2673350" y="48399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29</xdr:row>
      <xdr:rowOff>83185</xdr:rowOff>
    </xdr:from>
    <xdr:to xmlns:xdr="http://schemas.openxmlformats.org/drawingml/2006/spreadsheetDrawing">
      <xdr:col>10</xdr:col>
      <xdr:colOff>165100</xdr:colOff>
      <xdr:row>30</xdr:row>
      <xdr:rowOff>13335</xdr:rowOff>
    </xdr:to>
    <xdr:sp macro="" textlink="">
      <xdr:nvSpPr>
        <xdr:cNvPr id="86" name="楕円 85"/>
        <xdr:cNvSpPr/>
      </xdr:nvSpPr>
      <xdr:spPr>
        <a:xfrm>
          <a:off x="1968500" y="50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28</xdr:row>
      <xdr:rowOff>29845</xdr:rowOff>
    </xdr:from>
    <xdr:ext cx="462280" cy="251460"/>
    <xdr:sp macro="" textlink="">
      <xdr:nvSpPr>
        <xdr:cNvPr id="87" name="テキスト ボックス 86"/>
        <xdr:cNvSpPr txBox="1"/>
      </xdr:nvSpPr>
      <xdr:spPr>
        <a:xfrm>
          <a:off x="1784350" y="48304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29</xdr:row>
      <xdr:rowOff>125095</xdr:rowOff>
    </xdr:from>
    <xdr:to xmlns:xdr="http://schemas.openxmlformats.org/drawingml/2006/spreadsheetDrawing">
      <xdr:col>6</xdr:col>
      <xdr:colOff>38100</xdr:colOff>
      <xdr:row>30</xdr:row>
      <xdr:rowOff>55245</xdr:rowOff>
    </xdr:to>
    <xdr:sp macro="" textlink="">
      <xdr:nvSpPr>
        <xdr:cNvPr id="88" name="楕円 87"/>
        <xdr:cNvSpPr/>
      </xdr:nvSpPr>
      <xdr:spPr>
        <a:xfrm>
          <a:off x="1079500" y="50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28</xdr:row>
      <xdr:rowOff>71755</xdr:rowOff>
    </xdr:from>
    <xdr:ext cx="462280" cy="259080"/>
    <xdr:sp macro="" textlink="">
      <xdr:nvSpPr>
        <xdr:cNvPr id="89" name="テキスト ボックス 88"/>
        <xdr:cNvSpPr txBox="1"/>
      </xdr:nvSpPr>
      <xdr:spPr>
        <a:xfrm>
          <a:off x="895350" y="48723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1300" cy="251460"/>
    <xdr:sp macro="" textlink="">
      <xdr:nvSpPr>
        <xdr:cNvPr id="100" name="テキスト ボックス 99"/>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1460"/>
    <xdr:sp macro="" textlink="">
      <xdr:nvSpPr>
        <xdr:cNvPr id="104" name="テキスト ボックス 103"/>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8" name="テキスト ボックス 107"/>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010" cy="258445"/>
    <xdr:sp macro="" textlink="">
      <xdr:nvSpPr>
        <xdr:cNvPr id="110" name="テキスト ボックス 109"/>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010" cy="259080"/>
    <xdr:sp macro="" textlink="">
      <xdr:nvSpPr>
        <xdr:cNvPr id="112" name="テキスト ボックス 111"/>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4" name="テキスト ボックス 113"/>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164465</xdr:rowOff>
    </xdr:from>
    <xdr:to xmlns:xdr="http://schemas.openxmlformats.org/drawingml/2006/spreadsheetDrawing">
      <xdr:col>24</xdr:col>
      <xdr:colOff>62865</xdr:colOff>
      <xdr:row>58</xdr:row>
      <xdr:rowOff>80010</xdr:rowOff>
    </xdr:to>
    <xdr:cxnSp macro="">
      <xdr:nvCxnSpPr>
        <xdr:cNvPr id="116" name="直線コネクタ 115"/>
        <xdr:cNvCxnSpPr/>
      </xdr:nvCxnSpPr>
      <xdr:spPr>
        <a:xfrm flipV="1">
          <a:off x="4633595" y="9422765"/>
          <a:ext cx="1270" cy="601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83820</xdr:rowOff>
    </xdr:from>
    <xdr:ext cx="534670" cy="259080"/>
    <xdr:sp macro="" textlink="">
      <xdr:nvSpPr>
        <xdr:cNvPr id="117" name="総務費最小値テキスト"/>
        <xdr:cNvSpPr txBox="1"/>
      </xdr:nvSpPr>
      <xdr:spPr>
        <a:xfrm>
          <a:off x="4686300"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80010</xdr:rowOff>
    </xdr:from>
    <xdr:to xmlns:xdr="http://schemas.openxmlformats.org/drawingml/2006/spreadsheetDrawing">
      <xdr:col>24</xdr:col>
      <xdr:colOff>152400</xdr:colOff>
      <xdr:row>58</xdr:row>
      <xdr:rowOff>80010</xdr:rowOff>
    </xdr:to>
    <xdr:cxnSp macro="">
      <xdr:nvCxnSpPr>
        <xdr:cNvPr id="118" name="直線コネクタ 117"/>
        <xdr:cNvCxnSpPr/>
      </xdr:nvCxnSpPr>
      <xdr:spPr>
        <a:xfrm>
          <a:off x="4546600" y="1002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111125</xdr:rowOff>
    </xdr:from>
    <xdr:ext cx="598805" cy="251460"/>
    <xdr:sp macro="" textlink="">
      <xdr:nvSpPr>
        <xdr:cNvPr id="119" name="総務費最大値テキスト"/>
        <xdr:cNvSpPr txBox="1"/>
      </xdr:nvSpPr>
      <xdr:spPr>
        <a:xfrm>
          <a:off x="4686300" y="919797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164465</xdr:rowOff>
    </xdr:from>
    <xdr:to xmlns:xdr="http://schemas.openxmlformats.org/drawingml/2006/spreadsheetDrawing">
      <xdr:col>24</xdr:col>
      <xdr:colOff>152400</xdr:colOff>
      <xdr:row>54</xdr:row>
      <xdr:rowOff>164465</xdr:rowOff>
    </xdr:to>
    <xdr:cxnSp macro="">
      <xdr:nvCxnSpPr>
        <xdr:cNvPr id="120" name="直線コネクタ 119"/>
        <xdr:cNvCxnSpPr/>
      </xdr:nvCxnSpPr>
      <xdr:spPr>
        <a:xfrm>
          <a:off x="4546600" y="942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156845</xdr:rowOff>
    </xdr:from>
    <xdr:to xmlns:xdr="http://schemas.openxmlformats.org/drawingml/2006/spreadsheetDrawing">
      <xdr:col>24</xdr:col>
      <xdr:colOff>63500</xdr:colOff>
      <xdr:row>55</xdr:row>
      <xdr:rowOff>75565</xdr:rowOff>
    </xdr:to>
    <xdr:cxnSp macro="">
      <xdr:nvCxnSpPr>
        <xdr:cNvPr id="121" name="直線コネクタ 120"/>
        <xdr:cNvCxnSpPr/>
      </xdr:nvCxnSpPr>
      <xdr:spPr>
        <a:xfrm>
          <a:off x="3797300" y="8729345"/>
          <a:ext cx="838200" cy="775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46355</xdr:rowOff>
    </xdr:from>
    <xdr:ext cx="534670" cy="259080"/>
    <xdr:sp macro="" textlink="">
      <xdr:nvSpPr>
        <xdr:cNvPr id="122" name="総務費平均値テキスト"/>
        <xdr:cNvSpPr txBox="1"/>
      </xdr:nvSpPr>
      <xdr:spPr>
        <a:xfrm>
          <a:off x="4686300" y="9647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67945</xdr:rowOff>
    </xdr:from>
    <xdr:to xmlns:xdr="http://schemas.openxmlformats.org/drawingml/2006/spreadsheetDrawing">
      <xdr:col>24</xdr:col>
      <xdr:colOff>114300</xdr:colOff>
      <xdr:row>56</xdr:row>
      <xdr:rowOff>169545</xdr:rowOff>
    </xdr:to>
    <xdr:sp macro="" textlink="">
      <xdr:nvSpPr>
        <xdr:cNvPr id="123" name="フローチャート: 判断 122"/>
        <xdr:cNvSpPr/>
      </xdr:nvSpPr>
      <xdr:spPr>
        <a:xfrm>
          <a:off x="45847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156845</xdr:rowOff>
    </xdr:from>
    <xdr:to xmlns:xdr="http://schemas.openxmlformats.org/drawingml/2006/spreadsheetDrawing">
      <xdr:col>19</xdr:col>
      <xdr:colOff>177800</xdr:colOff>
      <xdr:row>57</xdr:row>
      <xdr:rowOff>170815</xdr:rowOff>
    </xdr:to>
    <xdr:cxnSp macro="">
      <xdr:nvCxnSpPr>
        <xdr:cNvPr id="124" name="直線コネクタ 123"/>
        <xdr:cNvCxnSpPr/>
      </xdr:nvCxnSpPr>
      <xdr:spPr>
        <a:xfrm flipV="1">
          <a:off x="2908300" y="8729345"/>
          <a:ext cx="889000" cy="1214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24765</xdr:rowOff>
    </xdr:from>
    <xdr:to xmlns:xdr="http://schemas.openxmlformats.org/drawingml/2006/spreadsheetDrawing">
      <xdr:col>20</xdr:col>
      <xdr:colOff>38100</xdr:colOff>
      <xdr:row>50</xdr:row>
      <xdr:rowOff>126365</xdr:rowOff>
    </xdr:to>
    <xdr:sp macro="" textlink="">
      <xdr:nvSpPr>
        <xdr:cNvPr id="125" name="フローチャート: 判断 124"/>
        <xdr:cNvSpPr/>
      </xdr:nvSpPr>
      <xdr:spPr>
        <a:xfrm>
          <a:off x="3746500" y="859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48</xdr:row>
      <xdr:rowOff>143510</xdr:rowOff>
    </xdr:from>
    <xdr:ext cx="591185" cy="251460"/>
    <xdr:sp macro="" textlink="">
      <xdr:nvSpPr>
        <xdr:cNvPr id="126" name="テキスト ボックス 125"/>
        <xdr:cNvSpPr txBox="1"/>
      </xdr:nvSpPr>
      <xdr:spPr>
        <a:xfrm>
          <a:off x="3497580" y="83731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170815</xdr:rowOff>
    </xdr:from>
    <xdr:to xmlns:xdr="http://schemas.openxmlformats.org/drawingml/2006/spreadsheetDrawing">
      <xdr:col>15</xdr:col>
      <xdr:colOff>50800</xdr:colOff>
      <xdr:row>58</xdr:row>
      <xdr:rowOff>130810</xdr:rowOff>
    </xdr:to>
    <xdr:cxnSp macro="">
      <xdr:nvCxnSpPr>
        <xdr:cNvPr id="127" name="直線コネクタ 126"/>
        <xdr:cNvCxnSpPr/>
      </xdr:nvCxnSpPr>
      <xdr:spPr>
        <a:xfrm flipV="1">
          <a:off x="2019300" y="99434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164465</xdr:rowOff>
    </xdr:from>
    <xdr:to xmlns:xdr="http://schemas.openxmlformats.org/drawingml/2006/spreadsheetDrawing">
      <xdr:col>15</xdr:col>
      <xdr:colOff>101600</xdr:colOff>
      <xdr:row>57</xdr:row>
      <xdr:rowOff>94615</xdr:rowOff>
    </xdr:to>
    <xdr:sp macro="" textlink="">
      <xdr:nvSpPr>
        <xdr:cNvPr id="128" name="フローチャート: 判断 127"/>
        <xdr:cNvSpPr/>
      </xdr:nvSpPr>
      <xdr:spPr>
        <a:xfrm>
          <a:off x="2857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111125</xdr:rowOff>
    </xdr:from>
    <xdr:ext cx="527050" cy="251460"/>
    <xdr:sp macro="" textlink="">
      <xdr:nvSpPr>
        <xdr:cNvPr id="129" name="テキスト ボックス 128"/>
        <xdr:cNvSpPr txBox="1"/>
      </xdr:nvSpPr>
      <xdr:spPr>
        <a:xfrm>
          <a:off x="2640965" y="9540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125730</xdr:rowOff>
    </xdr:from>
    <xdr:to xmlns:xdr="http://schemas.openxmlformats.org/drawingml/2006/spreadsheetDrawing">
      <xdr:col>10</xdr:col>
      <xdr:colOff>114300</xdr:colOff>
      <xdr:row>58</xdr:row>
      <xdr:rowOff>130810</xdr:rowOff>
    </xdr:to>
    <xdr:cxnSp macro="">
      <xdr:nvCxnSpPr>
        <xdr:cNvPr id="130" name="直線コネクタ 129"/>
        <xdr:cNvCxnSpPr/>
      </xdr:nvCxnSpPr>
      <xdr:spPr>
        <a:xfrm>
          <a:off x="1130300" y="10069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2540</xdr:rowOff>
    </xdr:to>
    <xdr:sp macro="" textlink="">
      <xdr:nvSpPr>
        <xdr:cNvPr id="131" name="フローチャート: 判断 130"/>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19050</xdr:rowOff>
    </xdr:from>
    <xdr:ext cx="527050" cy="251460"/>
    <xdr:sp macro="" textlink="">
      <xdr:nvSpPr>
        <xdr:cNvPr id="132" name="テキスト ボックス 131"/>
        <xdr:cNvSpPr txBox="1"/>
      </xdr:nvSpPr>
      <xdr:spPr>
        <a:xfrm>
          <a:off x="1751965" y="9620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52705</xdr:rowOff>
    </xdr:from>
    <xdr:to xmlns:xdr="http://schemas.openxmlformats.org/drawingml/2006/spreadsheetDrawing">
      <xdr:col>6</xdr:col>
      <xdr:colOff>38100</xdr:colOff>
      <xdr:row>57</xdr:row>
      <xdr:rowOff>154940</xdr:rowOff>
    </xdr:to>
    <xdr:sp macro="" textlink="">
      <xdr:nvSpPr>
        <xdr:cNvPr id="133" name="フローチャート: 判断 132"/>
        <xdr:cNvSpPr/>
      </xdr:nvSpPr>
      <xdr:spPr>
        <a:xfrm>
          <a:off x="1079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170815</xdr:rowOff>
    </xdr:from>
    <xdr:ext cx="527050" cy="258445"/>
    <xdr:sp macro="" textlink="">
      <xdr:nvSpPr>
        <xdr:cNvPr id="134" name="テキスト ボックス 133"/>
        <xdr:cNvSpPr txBox="1"/>
      </xdr:nvSpPr>
      <xdr:spPr>
        <a:xfrm>
          <a:off x="862965" y="96005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24765</xdr:rowOff>
    </xdr:from>
    <xdr:to xmlns:xdr="http://schemas.openxmlformats.org/drawingml/2006/spreadsheetDrawing">
      <xdr:col>24</xdr:col>
      <xdr:colOff>114300</xdr:colOff>
      <xdr:row>55</xdr:row>
      <xdr:rowOff>126365</xdr:rowOff>
    </xdr:to>
    <xdr:sp macro="" textlink="">
      <xdr:nvSpPr>
        <xdr:cNvPr id="140" name="楕円 139"/>
        <xdr:cNvSpPr/>
      </xdr:nvSpPr>
      <xdr:spPr>
        <a:xfrm>
          <a:off x="4584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111125</xdr:rowOff>
    </xdr:from>
    <xdr:ext cx="534670" cy="251460"/>
    <xdr:sp macro="" textlink="">
      <xdr:nvSpPr>
        <xdr:cNvPr id="141" name="総務費該当値テキスト"/>
        <xdr:cNvSpPr txBox="1"/>
      </xdr:nvSpPr>
      <xdr:spPr>
        <a:xfrm>
          <a:off x="4686300" y="93694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106045</xdr:rowOff>
    </xdr:from>
    <xdr:to xmlns:xdr="http://schemas.openxmlformats.org/drawingml/2006/spreadsheetDrawing">
      <xdr:col>20</xdr:col>
      <xdr:colOff>38100</xdr:colOff>
      <xdr:row>51</xdr:row>
      <xdr:rowOff>36195</xdr:rowOff>
    </xdr:to>
    <xdr:sp macro="" textlink="">
      <xdr:nvSpPr>
        <xdr:cNvPr id="142" name="楕円 141"/>
        <xdr:cNvSpPr/>
      </xdr:nvSpPr>
      <xdr:spPr>
        <a:xfrm>
          <a:off x="37465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27305</xdr:rowOff>
    </xdr:from>
    <xdr:ext cx="591185" cy="259080"/>
    <xdr:sp macro="" textlink="">
      <xdr:nvSpPr>
        <xdr:cNvPr id="143" name="テキスト ボックス 142"/>
        <xdr:cNvSpPr txBox="1"/>
      </xdr:nvSpPr>
      <xdr:spPr>
        <a:xfrm>
          <a:off x="3497580" y="87712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120650</xdr:rowOff>
    </xdr:from>
    <xdr:to xmlns:xdr="http://schemas.openxmlformats.org/drawingml/2006/spreadsheetDrawing">
      <xdr:col>15</xdr:col>
      <xdr:colOff>101600</xdr:colOff>
      <xdr:row>58</xdr:row>
      <xdr:rowOff>50165</xdr:rowOff>
    </xdr:to>
    <xdr:sp macro="" textlink="">
      <xdr:nvSpPr>
        <xdr:cNvPr id="144" name="楕円 143"/>
        <xdr:cNvSpPr/>
      </xdr:nvSpPr>
      <xdr:spPr>
        <a:xfrm>
          <a:off x="2857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41275</xdr:rowOff>
    </xdr:from>
    <xdr:ext cx="527050" cy="251460"/>
    <xdr:sp macro="" textlink="">
      <xdr:nvSpPr>
        <xdr:cNvPr id="145" name="テキスト ボックス 144"/>
        <xdr:cNvSpPr txBox="1"/>
      </xdr:nvSpPr>
      <xdr:spPr>
        <a:xfrm>
          <a:off x="2640965" y="99853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80010</xdr:rowOff>
    </xdr:from>
    <xdr:to xmlns:xdr="http://schemas.openxmlformats.org/drawingml/2006/spreadsheetDrawing">
      <xdr:col>10</xdr:col>
      <xdr:colOff>165100</xdr:colOff>
      <xdr:row>59</xdr:row>
      <xdr:rowOff>10160</xdr:rowOff>
    </xdr:to>
    <xdr:sp macro="" textlink="">
      <xdr:nvSpPr>
        <xdr:cNvPr id="146" name="楕円 145"/>
        <xdr:cNvSpPr/>
      </xdr:nvSpPr>
      <xdr:spPr>
        <a:xfrm>
          <a:off x="1968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1270</xdr:rowOff>
    </xdr:from>
    <xdr:ext cx="527050" cy="259080"/>
    <xdr:sp macro="" textlink="">
      <xdr:nvSpPr>
        <xdr:cNvPr id="147" name="テキスト ボックス 146"/>
        <xdr:cNvSpPr txBox="1"/>
      </xdr:nvSpPr>
      <xdr:spPr>
        <a:xfrm>
          <a:off x="1751965" y="10116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74930</xdr:rowOff>
    </xdr:from>
    <xdr:to xmlns:xdr="http://schemas.openxmlformats.org/drawingml/2006/spreadsheetDrawing">
      <xdr:col>6</xdr:col>
      <xdr:colOff>38100</xdr:colOff>
      <xdr:row>59</xdr:row>
      <xdr:rowOff>5080</xdr:rowOff>
    </xdr:to>
    <xdr:sp macro="" textlink="">
      <xdr:nvSpPr>
        <xdr:cNvPr id="148" name="楕円 147"/>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167640</xdr:rowOff>
    </xdr:from>
    <xdr:ext cx="527050" cy="251460"/>
    <xdr:sp macro="" textlink="">
      <xdr:nvSpPr>
        <xdr:cNvPr id="149" name="テキスト ボックス 148"/>
        <xdr:cNvSpPr txBox="1"/>
      </xdr:nvSpPr>
      <xdr:spPr>
        <a:xfrm>
          <a:off x="862965" y="10111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8" name="テキスト ボックス 157"/>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8010" cy="251460"/>
    <xdr:sp macro="" textlink="">
      <xdr:nvSpPr>
        <xdr:cNvPr id="160" name="テキスト ボックス 159"/>
        <xdr:cNvSpPr txBox="1"/>
      </xdr:nvSpPr>
      <xdr:spPr>
        <a:xfrm>
          <a:off x="166370" y="13827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8010" cy="259080"/>
    <xdr:sp macro="" textlink="">
      <xdr:nvSpPr>
        <xdr:cNvPr id="162" name="テキスト ボックス 161"/>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8010" cy="251460"/>
    <xdr:sp macro="" textlink="">
      <xdr:nvSpPr>
        <xdr:cNvPr id="164" name="テキスト ボックス 163"/>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8010" cy="259080"/>
    <xdr:sp macro="" textlink="">
      <xdr:nvSpPr>
        <xdr:cNvPr id="166" name="テキスト ボックス 165"/>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8010" cy="251460"/>
    <xdr:sp macro="" textlink="">
      <xdr:nvSpPr>
        <xdr:cNvPr id="168" name="テキスト ボックス 167"/>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8010" cy="258445"/>
    <xdr:sp macro="" textlink="">
      <xdr:nvSpPr>
        <xdr:cNvPr id="170" name="テキスト ボックス 169"/>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010" cy="259080"/>
    <xdr:sp macro="" textlink="">
      <xdr:nvSpPr>
        <xdr:cNvPr id="172" name="テキスト ボックス 171"/>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4" name="テキスト ボックス 173"/>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6985</xdr:rowOff>
    </xdr:from>
    <xdr:to xmlns:xdr="http://schemas.openxmlformats.org/drawingml/2006/spreadsheetDrawing">
      <xdr:col>24</xdr:col>
      <xdr:colOff>62865</xdr:colOff>
      <xdr:row>76</xdr:row>
      <xdr:rowOff>33655</xdr:rowOff>
    </xdr:to>
    <xdr:cxnSp macro="">
      <xdr:nvCxnSpPr>
        <xdr:cNvPr id="176" name="直線コネクタ 175"/>
        <xdr:cNvCxnSpPr/>
      </xdr:nvCxnSpPr>
      <xdr:spPr>
        <a:xfrm flipV="1">
          <a:off x="4633595" y="12008485"/>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37465</xdr:rowOff>
    </xdr:from>
    <xdr:ext cx="598805" cy="259080"/>
    <xdr:sp macro="" textlink="">
      <xdr:nvSpPr>
        <xdr:cNvPr id="177" name="民生費最小値テキスト"/>
        <xdr:cNvSpPr txBox="1"/>
      </xdr:nvSpPr>
      <xdr:spPr>
        <a:xfrm>
          <a:off x="4686300" y="13067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76</xdr:row>
      <xdr:rowOff>33655</xdr:rowOff>
    </xdr:from>
    <xdr:to xmlns:xdr="http://schemas.openxmlformats.org/drawingml/2006/spreadsheetDrawing">
      <xdr:col>24</xdr:col>
      <xdr:colOff>152400</xdr:colOff>
      <xdr:row>76</xdr:row>
      <xdr:rowOff>33655</xdr:rowOff>
    </xdr:to>
    <xdr:cxnSp macro="">
      <xdr:nvCxnSpPr>
        <xdr:cNvPr id="178" name="直線コネクタ 177"/>
        <xdr:cNvCxnSpPr/>
      </xdr:nvCxnSpPr>
      <xdr:spPr>
        <a:xfrm>
          <a:off x="4546600" y="1306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125095</xdr:rowOff>
    </xdr:from>
    <xdr:ext cx="598805" cy="258445"/>
    <xdr:sp macro="" textlink="">
      <xdr:nvSpPr>
        <xdr:cNvPr id="179" name="民生費最大値テキスト"/>
        <xdr:cNvSpPr txBox="1"/>
      </xdr:nvSpPr>
      <xdr:spPr>
        <a:xfrm>
          <a:off x="4686300" y="11783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6985</xdr:rowOff>
    </xdr:from>
    <xdr:to xmlns:xdr="http://schemas.openxmlformats.org/drawingml/2006/spreadsheetDrawing">
      <xdr:col>24</xdr:col>
      <xdr:colOff>152400</xdr:colOff>
      <xdr:row>70</xdr:row>
      <xdr:rowOff>6985</xdr:rowOff>
    </xdr:to>
    <xdr:cxnSp macro="">
      <xdr:nvCxnSpPr>
        <xdr:cNvPr id="180" name="直線コネクタ 179"/>
        <xdr:cNvCxnSpPr/>
      </xdr:nvCxnSpPr>
      <xdr:spPr>
        <a:xfrm>
          <a:off x="4546600" y="1200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100965</xdr:rowOff>
    </xdr:from>
    <xdr:to xmlns:xdr="http://schemas.openxmlformats.org/drawingml/2006/spreadsheetDrawing">
      <xdr:col>24</xdr:col>
      <xdr:colOff>63500</xdr:colOff>
      <xdr:row>77</xdr:row>
      <xdr:rowOff>59690</xdr:rowOff>
    </xdr:to>
    <xdr:cxnSp macro="">
      <xdr:nvCxnSpPr>
        <xdr:cNvPr id="181" name="直線コネクタ 180"/>
        <xdr:cNvCxnSpPr/>
      </xdr:nvCxnSpPr>
      <xdr:spPr>
        <a:xfrm flipV="1">
          <a:off x="3797300" y="12445365"/>
          <a:ext cx="838200" cy="815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66675</xdr:rowOff>
    </xdr:from>
    <xdr:ext cx="598805" cy="251460"/>
    <xdr:sp macro="" textlink="">
      <xdr:nvSpPr>
        <xdr:cNvPr id="182" name="民生費平均値テキスト"/>
        <xdr:cNvSpPr txBox="1"/>
      </xdr:nvSpPr>
      <xdr:spPr>
        <a:xfrm>
          <a:off x="4686300" y="1241107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88265</xdr:rowOff>
    </xdr:from>
    <xdr:to xmlns:xdr="http://schemas.openxmlformats.org/drawingml/2006/spreadsheetDrawing">
      <xdr:col>24</xdr:col>
      <xdr:colOff>114300</xdr:colOff>
      <xdr:row>73</xdr:row>
      <xdr:rowOff>18415</xdr:rowOff>
    </xdr:to>
    <xdr:sp macro="" textlink="">
      <xdr:nvSpPr>
        <xdr:cNvPr id="183" name="フローチャート: 判断 182"/>
        <xdr:cNvSpPr/>
      </xdr:nvSpPr>
      <xdr:spPr>
        <a:xfrm>
          <a:off x="4584700" y="1243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6350</xdr:rowOff>
    </xdr:from>
    <xdr:to xmlns:xdr="http://schemas.openxmlformats.org/drawingml/2006/spreadsheetDrawing">
      <xdr:col>19</xdr:col>
      <xdr:colOff>177800</xdr:colOff>
      <xdr:row>77</xdr:row>
      <xdr:rowOff>59690</xdr:rowOff>
    </xdr:to>
    <xdr:cxnSp macro="">
      <xdr:nvCxnSpPr>
        <xdr:cNvPr id="184" name="直線コネクタ 183"/>
        <xdr:cNvCxnSpPr/>
      </xdr:nvCxnSpPr>
      <xdr:spPr>
        <a:xfrm>
          <a:off x="2908300" y="13208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160020</xdr:rowOff>
    </xdr:from>
    <xdr:to xmlns:xdr="http://schemas.openxmlformats.org/drawingml/2006/spreadsheetDrawing">
      <xdr:col>20</xdr:col>
      <xdr:colOff>38100</xdr:colOff>
      <xdr:row>75</xdr:row>
      <xdr:rowOff>90170</xdr:rowOff>
    </xdr:to>
    <xdr:sp macro="" textlink="">
      <xdr:nvSpPr>
        <xdr:cNvPr id="185" name="フローチャート: 判断 184"/>
        <xdr:cNvSpPr/>
      </xdr:nvSpPr>
      <xdr:spPr>
        <a:xfrm>
          <a:off x="37465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106680</xdr:rowOff>
    </xdr:from>
    <xdr:ext cx="591185" cy="259080"/>
    <xdr:sp macro="" textlink="">
      <xdr:nvSpPr>
        <xdr:cNvPr id="186" name="テキスト ボックス 185"/>
        <xdr:cNvSpPr txBox="1"/>
      </xdr:nvSpPr>
      <xdr:spPr>
        <a:xfrm>
          <a:off x="3497580" y="126225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6350</xdr:rowOff>
    </xdr:from>
    <xdr:to xmlns:xdr="http://schemas.openxmlformats.org/drawingml/2006/spreadsheetDrawing">
      <xdr:col>15</xdr:col>
      <xdr:colOff>50800</xdr:colOff>
      <xdr:row>79</xdr:row>
      <xdr:rowOff>89535</xdr:rowOff>
    </xdr:to>
    <xdr:cxnSp macro="">
      <xdr:nvCxnSpPr>
        <xdr:cNvPr id="187" name="直線コネクタ 186"/>
        <xdr:cNvCxnSpPr/>
      </xdr:nvCxnSpPr>
      <xdr:spPr>
        <a:xfrm flipV="1">
          <a:off x="2019300" y="13208000"/>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xdr:rowOff>
    </xdr:from>
    <xdr:to xmlns:xdr="http://schemas.openxmlformats.org/drawingml/2006/spreadsheetDrawing">
      <xdr:col>15</xdr:col>
      <xdr:colOff>101600</xdr:colOff>
      <xdr:row>77</xdr:row>
      <xdr:rowOff>114300</xdr:rowOff>
    </xdr:to>
    <xdr:sp macro="" textlink="">
      <xdr:nvSpPr>
        <xdr:cNvPr id="188" name="フローチャート: 判断 187"/>
        <xdr:cNvSpPr/>
      </xdr:nvSpPr>
      <xdr:spPr>
        <a:xfrm>
          <a:off x="2857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105410</xdr:rowOff>
    </xdr:from>
    <xdr:ext cx="591185" cy="259080"/>
    <xdr:sp macro="" textlink="">
      <xdr:nvSpPr>
        <xdr:cNvPr id="189" name="テキスト ボックス 188"/>
        <xdr:cNvSpPr txBox="1"/>
      </xdr:nvSpPr>
      <xdr:spPr>
        <a:xfrm>
          <a:off x="2608580" y="133070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75565</xdr:rowOff>
    </xdr:from>
    <xdr:to xmlns:xdr="http://schemas.openxmlformats.org/drawingml/2006/spreadsheetDrawing">
      <xdr:col>10</xdr:col>
      <xdr:colOff>114300</xdr:colOff>
      <xdr:row>79</xdr:row>
      <xdr:rowOff>89535</xdr:rowOff>
    </xdr:to>
    <xdr:cxnSp macro="">
      <xdr:nvCxnSpPr>
        <xdr:cNvPr id="190" name="直線コネクタ 189"/>
        <xdr:cNvCxnSpPr/>
      </xdr:nvCxnSpPr>
      <xdr:spPr>
        <a:xfrm>
          <a:off x="1130300" y="136201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38100</xdr:rowOff>
    </xdr:from>
    <xdr:to xmlns:xdr="http://schemas.openxmlformats.org/drawingml/2006/spreadsheetDrawing">
      <xdr:col>10</xdr:col>
      <xdr:colOff>165100</xdr:colOff>
      <xdr:row>78</xdr:row>
      <xdr:rowOff>139700</xdr:rowOff>
    </xdr:to>
    <xdr:sp macro="" textlink="">
      <xdr:nvSpPr>
        <xdr:cNvPr id="191" name="フローチャート: 判断 190"/>
        <xdr:cNvSpPr/>
      </xdr:nvSpPr>
      <xdr:spPr>
        <a:xfrm>
          <a:off x="1968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156210</xdr:rowOff>
    </xdr:from>
    <xdr:ext cx="591185" cy="251460"/>
    <xdr:sp macro="" textlink="">
      <xdr:nvSpPr>
        <xdr:cNvPr id="192" name="テキスト ボックス 191"/>
        <xdr:cNvSpPr txBox="1"/>
      </xdr:nvSpPr>
      <xdr:spPr>
        <a:xfrm>
          <a:off x="1719580" y="131864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106680</xdr:rowOff>
    </xdr:from>
    <xdr:to xmlns:xdr="http://schemas.openxmlformats.org/drawingml/2006/spreadsheetDrawing">
      <xdr:col>6</xdr:col>
      <xdr:colOff>38100</xdr:colOff>
      <xdr:row>77</xdr:row>
      <xdr:rowOff>36830</xdr:rowOff>
    </xdr:to>
    <xdr:sp macro="" textlink="">
      <xdr:nvSpPr>
        <xdr:cNvPr id="193" name="フローチャート: 判断 192"/>
        <xdr:cNvSpPr/>
      </xdr:nvSpPr>
      <xdr:spPr>
        <a:xfrm>
          <a:off x="1079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53340</xdr:rowOff>
    </xdr:from>
    <xdr:ext cx="591185" cy="251460"/>
    <xdr:sp macro="" textlink="">
      <xdr:nvSpPr>
        <xdr:cNvPr id="194" name="テキスト ボックス 193"/>
        <xdr:cNvSpPr txBox="1"/>
      </xdr:nvSpPr>
      <xdr:spPr>
        <a:xfrm>
          <a:off x="830580" y="129120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50165</xdr:rowOff>
    </xdr:from>
    <xdr:to xmlns:xdr="http://schemas.openxmlformats.org/drawingml/2006/spreadsheetDrawing">
      <xdr:col>24</xdr:col>
      <xdr:colOff>114300</xdr:colOff>
      <xdr:row>72</xdr:row>
      <xdr:rowOff>151765</xdr:rowOff>
    </xdr:to>
    <xdr:sp macro="" textlink="">
      <xdr:nvSpPr>
        <xdr:cNvPr id="200" name="楕円 199"/>
        <xdr:cNvSpPr/>
      </xdr:nvSpPr>
      <xdr:spPr>
        <a:xfrm>
          <a:off x="4584700" y="123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73025</xdr:rowOff>
    </xdr:from>
    <xdr:ext cx="598805" cy="259080"/>
    <xdr:sp macro="" textlink="">
      <xdr:nvSpPr>
        <xdr:cNvPr id="201" name="民生費該当値テキスト"/>
        <xdr:cNvSpPr txBox="1"/>
      </xdr:nvSpPr>
      <xdr:spPr>
        <a:xfrm>
          <a:off x="4686300" y="1224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8890</xdr:rowOff>
    </xdr:from>
    <xdr:to xmlns:xdr="http://schemas.openxmlformats.org/drawingml/2006/spreadsheetDrawing">
      <xdr:col>20</xdr:col>
      <xdr:colOff>38100</xdr:colOff>
      <xdr:row>77</xdr:row>
      <xdr:rowOff>110490</xdr:rowOff>
    </xdr:to>
    <xdr:sp macro="" textlink="">
      <xdr:nvSpPr>
        <xdr:cNvPr id="202" name="楕円 201"/>
        <xdr:cNvSpPr/>
      </xdr:nvSpPr>
      <xdr:spPr>
        <a:xfrm>
          <a:off x="3746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101600</xdr:rowOff>
    </xdr:from>
    <xdr:ext cx="591185" cy="259080"/>
    <xdr:sp macro="" textlink="">
      <xdr:nvSpPr>
        <xdr:cNvPr id="203" name="テキスト ボックス 202"/>
        <xdr:cNvSpPr txBox="1"/>
      </xdr:nvSpPr>
      <xdr:spPr>
        <a:xfrm>
          <a:off x="3497580" y="133032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127000</xdr:rowOff>
    </xdr:from>
    <xdr:to xmlns:xdr="http://schemas.openxmlformats.org/drawingml/2006/spreadsheetDrawing">
      <xdr:col>15</xdr:col>
      <xdr:colOff>101600</xdr:colOff>
      <xdr:row>77</xdr:row>
      <xdr:rowOff>57150</xdr:rowOff>
    </xdr:to>
    <xdr:sp macro="" textlink="">
      <xdr:nvSpPr>
        <xdr:cNvPr id="204" name="楕円 203"/>
        <xdr:cNvSpPr/>
      </xdr:nvSpPr>
      <xdr:spPr>
        <a:xfrm>
          <a:off x="2857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73660</xdr:rowOff>
    </xdr:from>
    <xdr:ext cx="591185" cy="259080"/>
    <xdr:sp macro="" textlink="">
      <xdr:nvSpPr>
        <xdr:cNvPr id="205" name="テキスト ボックス 204"/>
        <xdr:cNvSpPr txBox="1"/>
      </xdr:nvSpPr>
      <xdr:spPr>
        <a:xfrm>
          <a:off x="2608580" y="129324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38735</xdr:rowOff>
    </xdr:from>
    <xdr:to xmlns:xdr="http://schemas.openxmlformats.org/drawingml/2006/spreadsheetDrawing">
      <xdr:col>10</xdr:col>
      <xdr:colOff>165100</xdr:colOff>
      <xdr:row>79</xdr:row>
      <xdr:rowOff>140335</xdr:rowOff>
    </xdr:to>
    <xdr:sp macro="" textlink="">
      <xdr:nvSpPr>
        <xdr:cNvPr id="206" name="楕円 205"/>
        <xdr:cNvSpPr/>
      </xdr:nvSpPr>
      <xdr:spPr>
        <a:xfrm>
          <a:off x="1968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132080</xdr:rowOff>
    </xdr:from>
    <xdr:ext cx="591185" cy="251460"/>
    <xdr:sp macro="" textlink="">
      <xdr:nvSpPr>
        <xdr:cNvPr id="207" name="テキスト ボックス 206"/>
        <xdr:cNvSpPr txBox="1"/>
      </xdr:nvSpPr>
      <xdr:spPr>
        <a:xfrm>
          <a:off x="1719580" y="136766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24765</xdr:rowOff>
    </xdr:from>
    <xdr:to xmlns:xdr="http://schemas.openxmlformats.org/drawingml/2006/spreadsheetDrawing">
      <xdr:col>6</xdr:col>
      <xdr:colOff>38100</xdr:colOff>
      <xdr:row>79</xdr:row>
      <xdr:rowOff>126365</xdr:rowOff>
    </xdr:to>
    <xdr:sp macro="" textlink="">
      <xdr:nvSpPr>
        <xdr:cNvPr id="208" name="楕円 207"/>
        <xdr:cNvSpPr/>
      </xdr:nvSpPr>
      <xdr:spPr>
        <a:xfrm>
          <a:off x="1079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117475</xdr:rowOff>
    </xdr:from>
    <xdr:ext cx="591185" cy="259080"/>
    <xdr:sp macro="" textlink="">
      <xdr:nvSpPr>
        <xdr:cNvPr id="209" name="テキスト ボックス 208"/>
        <xdr:cNvSpPr txBox="1"/>
      </xdr:nvSpPr>
      <xdr:spPr>
        <a:xfrm>
          <a:off x="830580" y="136620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8" name="テキスト ボックス 217"/>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1460"/>
    <xdr:sp macro="" textlink="">
      <xdr:nvSpPr>
        <xdr:cNvPr id="220" name="テキスト ボックス 219"/>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1460"/>
    <xdr:sp macro="" textlink="">
      <xdr:nvSpPr>
        <xdr:cNvPr id="226" name="テキスト ボックス 225"/>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92710</xdr:rowOff>
    </xdr:from>
    <xdr:ext cx="531495" cy="259080"/>
    <xdr:sp macro="" textlink="">
      <xdr:nvSpPr>
        <xdr:cNvPr id="230" name="テキスト ボックス 22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1460"/>
    <xdr:sp macro="" textlink="">
      <xdr:nvSpPr>
        <xdr:cNvPr id="232" name="テキスト ボックス 231"/>
        <xdr:cNvSpPr txBox="1"/>
      </xdr:nvSpPr>
      <xdr:spPr>
        <a:xfrm>
          <a:off x="230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61595</xdr:rowOff>
    </xdr:from>
    <xdr:to xmlns:xdr="http://schemas.openxmlformats.org/drawingml/2006/spreadsheetDrawing">
      <xdr:col>24</xdr:col>
      <xdr:colOff>62865</xdr:colOff>
      <xdr:row>98</xdr:row>
      <xdr:rowOff>141605</xdr:rowOff>
    </xdr:to>
    <xdr:cxnSp macro="">
      <xdr:nvCxnSpPr>
        <xdr:cNvPr id="234" name="直線コネクタ 233"/>
        <xdr:cNvCxnSpPr/>
      </xdr:nvCxnSpPr>
      <xdr:spPr>
        <a:xfrm flipV="1">
          <a:off x="4633595" y="1549209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145415</xdr:rowOff>
    </xdr:from>
    <xdr:ext cx="534670" cy="251460"/>
    <xdr:sp macro="" textlink="">
      <xdr:nvSpPr>
        <xdr:cNvPr id="235" name="衛生費最小値テキスト"/>
        <xdr:cNvSpPr txBox="1"/>
      </xdr:nvSpPr>
      <xdr:spPr>
        <a:xfrm>
          <a:off x="4686300" y="169475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141605</xdr:rowOff>
    </xdr:from>
    <xdr:to xmlns:xdr="http://schemas.openxmlformats.org/drawingml/2006/spreadsheetDrawing">
      <xdr:col>24</xdr:col>
      <xdr:colOff>152400</xdr:colOff>
      <xdr:row>98</xdr:row>
      <xdr:rowOff>141605</xdr:rowOff>
    </xdr:to>
    <xdr:cxnSp macro="">
      <xdr:nvCxnSpPr>
        <xdr:cNvPr id="236" name="直線コネクタ 235"/>
        <xdr:cNvCxnSpPr/>
      </xdr:nvCxnSpPr>
      <xdr:spPr>
        <a:xfrm>
          <a:off x="4546600" y="1694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8255</xdr:rowOff>
    </xdr:from>
    <xdr:ext cx="534670" cy="251460"/>
    <xdr:sp macro="" textlink="">
      <xdr:nvSpPr>
        <xdr:cNvPr id="237" name="衛生費最大値テキスト"/>
        <xdr:cNvSpPr txBox="1"/>
      </xdr:nvSpPr>
      <xdr:spPr>
        <a:xfrm>
          <a:off x="4686300" y="15267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70,047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61595</xdr:rowOff>
    </xdr:from>
    <xdr:to xmlns:xdr="http://schemas.openxmlformats.org/drawingml/2006/spreadsheetDrawing">
      <xdr:col>24</xdr:col>
      <xdr:colOff>152400</xdr:colOff>
      <xdr:row>90</xdr:row>
      <xdr:rowOff>61595</xdr:rowOff>
    </xdr:to>
    <xdr:cxnSp macro="">
      <xdr:nvCxnSpPr>
        <xdr:cNvPr id="238" name="直線コネクタ 237"/>
        <xdr:cNvCxnSpPr/>
      </xdr:nvCxnSpPr>
      <xdr:spPr>
        <a:xfrm>
          <a:off x="4546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158115</xdr:rowOff>
    </xdr:from>
    <xdr:to xmlns:xdr="http://schemas.openxmlformats.org/drawingml/2006/spreadsheetDrawing">
      <xdr:col>24</xdr:col>
      <xdr:colOff>63500</xdr:colOff>
      <xdr:row>96</xdr:row>
      <xdr:rowOff>54610</xdr:rowOff>
    </xdr:to>
    <xdr:cxnSp macro="">
      <xdr:nvCxnSpPr>
        <xdr:cNvPr id="239" name="直線コネクタ 238"/>
        <xdr:cNvCxnSpPr/>
      </xdr:nvCxnSpPr>
      <xdr:spPr>
        <a:xfrm flipV="1">
          <a:off x="3797300" y="16102965"/>
          <a:ext cx="8382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29845</xdr:rowOff>
    </xdr:from>
    <xdr:ext cx="534670" cy="251460"/>
    <xdr:sp macro="" textlink="">
      <xdr:nvSpPr>
        <xdr:cNvPr id="240" name="衛生費平均値テキスト"/>
        <xdr:cNvSpPr txBox="1"/>
      </xdr:nvSpPr>
      <xdr:spPr>
        <a:xfrm>
          <a:off x="4686300" y="1614614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52070</xdr:rowOff>
    </xdr:from>
    <xdr:to xmlns:xdr="http://schemas.openxmlformats.org/drawingml/2006/spreadsheetDrawing">
      <xdr:col>24</xdr:col>
      <xdr:colOff>114300</xdr:colOff>
      <xdr:row>94</xdr:row>
      <xdr:rowOff>153035</xdr:rowOff>
    </xdr:to>
    <xdr:sp macro="" textlink="">
      <xdr:nvSpPr>
        <xdr:cNvPr id="241" name="フローチャート: 判断 240"/>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54610</xdr:rowOff>
    </xdr:from>
    <xdr:to xmlns:xdr="http://schemas.openxmlformats.org/drawingml/2006/spreadsheetDrawing">
      <xdr:col>19</xdr:col>
      <xdr:colOff>177800</xdr:colOff>
      <xdr:row>96</xdr:row>
      <xdr:rowOff>97790</xdr:rowOff>
    </xdr:to>
    <xdr:cxnSp macro="">
      <xdr:nvCxnSpPr>
        <xdr:cNvPr id="242" name="直線コネクタ 241"/>
        <xdr:cNvCxnSpPr/>
      </xdr:nvCxnSpPr>
      <xdr:spPr>
        <a:xfrm flipV="1">
          <a:off x="2908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31750</xdr:rowOff>
    </xdr:from>
    <xdr:to xmlns:xdr="http://schemas.openxmlformats.org/drawingml/2006/spreadsheetDrawing">
      <xdr:col>20</xdr:col>
      <xdr:colOff>38100</xdr:colOff>
      <xdr:row>95</xdr:row>
      <xdr:rowOff>133350</xdr:rowOff>
    </xdr:to>
    <xdr:sp macro="" textlink="">
      <xdr:nvSpPr>
        <xdr:cNvPr id="243" name="フローチャート: 判断 242"/>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149860</xdr:rowOff>
    </xdr:from>
    <xdr:ext cx="527050" cy="259080"/>
    <xdr:sp macro="" textlink="">
      <xdr:nvSpPr>
        <xdr:cNvPr id="244" name="テキスト ボックス 243"/>
        <xdr:cNvSpPr txBox="1"/>
      </xdr:nvSpPr>
      <xdr:spPr>
        <a:xfrm>
          <a:off x="3529965" y="16094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54610</xdr:rowOff>
    </xdr:from>
    <xdr:to xmlns:xdr="http://schemas.openxmlformats.org/drawingml/2006/spreadsheetDrawing">
      <xdr:col>15</xdr:col>
      <xdr:colOff>50800</xdr:colOff>
      <xdr:row>96</xdr:row>
      <xdr:rowOff>97790</xdr:rowOff>
    </xdr:to>
    <xdr:cxnSp macro="">
      <xdr:nvCxnSpPr>
        <xdr:cNvPr id="245" name="直線コネクタ 244"/>
        <xdr:cNvCxnSpPr/>
      </xdr:nvCxnSpPr>
      <xdr:spPr>
        <a:xfrm>
          <a:off x="2019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46" name="フローチャート: 判断 245"/>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27050" cy="258445"/>
    <xdr:sp macro="" textlink="">
      <xdr:nvSpPr>
        <xdr:cNvPr id="247" name="テキスト ボックス 246"/>
        <xdr:cNvSpPr txBox="1"/>
      </xdr:nvSpPr>
      <xdr:spPr>
        <a:xfrm>
          <a:off x="2640965" y="162642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54610</xdr:rowOff>
    </xdr:from>
    <xdr:to xmlns:xdr="http://schemas.openxmlformats.org/drawingml/2006/spreadsheetDrawing">
      <xdr:col>10</xdr:col>
      <xdr:colOff>114300</xdr:colOff>
      <xdr:row>97</xdr:row>
      <xdr:rowOff>10795</xdr:rowOff>
    </xdr:to>
    <xdr:cxnSp macro="">
      <xdr:nvCxnSpPr>
        <xdr:cNvPr id="248" name="直線コネクタ 247"/>
        <xdr:cNvCxnSpPr/>
      </xdr:nvCxnSpPr>
      <xdr:spPr>
        <a:xfrm flipV="1">
          <a:off x="1130300" y="1651381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22860</xdr:rowOff>
    </xdr:from>
    <xdr:to xmlns:xdr="http://schemas.openxmlformats.org/drawingml/2006/spreadsheetDrawing">
      <xdr:col>10</xdr:col>
      <xdr:colOff>165100</xdr:colOff>
      <xdr:row>95</xdr:row>
      <xdr:rowOff>124460</xdr:rowOff>
    </xdr:to>
    <xdr:sp macro="" textlink="">
      <xdr:nvSpPr>
        <xdr:cNvPr id="249" name="フローチャート: 判断 248"/>
        <xdr:cNvSpPr/>
      </xdr:nvSpPr>
      <xdr:spPr>
        <a:xfrm>
          <a:off x="1968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140970</xdr:rowOff>
    </xdr:from>
    <xdr:ext cx="527050" cy="259080"/>
    <xdr:sp macro="" textlink="">
      <xdr:nvSpPr>
        <xdr:cNvPr id="250" name="テキスト ボックス 249"/>
        <xdr:cNvSpPr txBox="1"/>
      </xdr:nvSpPr>
      <xdr:spPr>
        <a:xfrm>
          <a:off x="1751965" y="16085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33020</xdr:rowOff>
    </xdr:from>
    <xdr:to xmlns:xdr="http://schemas.openxmlformats.org/drawingml/2006/spreadsheetDrawing">
      <xdr:col>6</xdr:col>
      <xdr:colOff>38100</xdr:colOff>
      <xdr:row>97</xdr:row>
      <xdr:rowOff>134620</xdr:rowOff>
    </xdr:to>
    <xdr:sp macro="" textlink="">
      <xdr:nvSpPr>
        <xdr:cNvPr id="251" name="フローチャート: 判断 250"/>
        <xdr:cNvSpPr/>
      </xdr:nvSpPr>
      <xdr:spPr>
        <a:xfrm>
          <a:off x="1079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125730</xdr:rowOff>
    </xdr:from>
    <xdr:ext cx="527050" cy="259080"/>
    <xdr:sp macro="" textlink="">
      <xdr:nvSpPr>
        <xdr:cNvPr id="252" name="テキスト ボックス 251"/>
        <xdr:cNvSpPr txBox="1"/>
      </xdr:nvSpPr>
      <xdr:spPr>
        <a:xfrm>
          <a:off x="862965" y="167563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107315</xdr:rowOff>
    </xdr:from>
    <xdr:to xmlns:xdr="http://schemas.openxmlformats.org/drawingml/2006/spreadsheetDrawing">
      <xdr:col>24</xdr:col>
      <xdr:colOff>114300</xdr:colOff>
      <xdr:row>94</xdr:row>
      <xdr:rowOff>37465</xdr:rowOff>
    </xdr:to>
    <xdr:sp macro="" textlink="">
      <xdr:nvSpPr>
        <xdr:cNvPr id="258" name="楕円 257"/>
        <xdr:cNvSpPr/>
      </xdr:nvSpPr>
      <xdr:spPr>
        <a:xfrm>
          <a:off x="45847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130175</xdr:rowOff>
    </xdr:from>
    <xdr:ext cx="534670" cy="259080"/>
    <xdr:sp macro="" textlink="">
      <xdr:nvSpPr>
        <xdr:cNvPr id="259" name="衛生費該当値テキスト"/>
        <xdr:cNvSpPr txBox="1"/>
      </xdr:nvSpPr>
      <xdr:spPr>
        <a:xfrm>
          <a:off x="4686300" y="15903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3810</xdr:rowOff>
    </xdr:from>
    <xdr:to xmlns:xdr="http://schemas.openxmlformats.org/drawingml/2006/spreadsheetDrawing">
      <xdr:col>20</xdr:col>
      <xdr:colOff>38100</xdr:colOff>
      <xdr:row>96</xdr:row>
      <xdr:rowOff>105410</xdr:rowOff>
    </xdr:to>
    <xdr:sp macro="" textlink="">
      <xdr:nvSpPr>
        <xdr:cNvPr id="260" name="楕円 259"/>
        <xdr:cNvSpPr/>
      </xdr:nvSpPr>
      <xdr:spPr>
        <a:xfrm>
          <a:off x="3746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96520</xdr:rowOff>
    </xdr:from>
    <xdr:ext cx="527050" cy="259080"/>
    <xdr:sp macro="" textlink="">
      <xdr:nvSpPr>
        <xdr:cNvPr id="261" name="テキスト ボックス 260"/>
        <xdr:cNvSpPr txBox="1"/>
      </xdr:nvSpPr>
      <xdr:spPr>
        <a:xfrm>
          <a:off x="3529965" y="16555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46355</xdr:rowOff>
    </xdr:from>
    <xdr:to xmlns:xdr="http://schemas.openxmlformats.org/drawingml/2006/spreadsheetDrawing">
      <xdr:col>15</xdr:col>
      <xdr:colOff>101600</xdr:colOff>
      <xdr:row>96</xdr:row>
      <xdr:rowOff>147955</xdr:rowOff>
    </xdr:to>
    <xdr:sp macro="" textlink="">
      <xdr:nvSpPr>
        <xdr:cNvPr id="262" name="楕円 261"/>
        <xdr:cNvSpPr/>
      </xdr:nvSpPr>
      <xdr:spPr>
        <a:xfrm>
          <a:off x="2857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139065</xdr:rowOff>
    </xdr:from>
    <xdr:ext cx="527050" cy="259080"/>
    <xdr:sp macro="" textlink="">
      <xdr:nvSpPr>
        <xdr:cNvPr id="263" name="テキスト ボックス 262"/>
        <xdr:cNvSpPr txBox="1"/>
      </xdr:nvSpPr>
      <xdr:spPr>
        <a:xfrm>
          <a:off x="2640965" y="16598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3810</xdr:rowOff>
    </xdr:from>
    <xdr:to xmlns:xdr="http://schemas.openxmlformats.org/drawingml/2006/spreadsheetDrawing">
      <xdr:col>10</xdr:col>
      <xdr:colOff>165100</xdr:colOff>
      <xdr:row>96</xdr:row>
      <xdr:rowOff>105410</xdr:rowOff>
    </xdr:to>
    <xdr:sp macro="" textlink="">
      <xdr:nvSpPr>
        <xdr:cNvPr id="264" name="楕円 263"/>
        <xdr:cNvSpPr/>
      </xdr:nvSpPr>
      <xdr:spPr>
        <a:xfrm>
          <a:off x="1968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96520</xdr:rowOff>
    </xdr:from>
    <xdr:ext cx="527050" cy="259080"/>
    <xdr:sp macro="" textlink="">
      <xdr:nvSpPr>
        <xdr:cNvPr id="265" name="テキスト ボックス 264"/>
        <xdr:cNvSpPr txBox="1"/>
      </xdr:nvSpPr>
      <xdr:spPr>
        <a:xfrm>
          <a:off x="1751965" y="16555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132080</xdr:rowOff>
    </xdr:from>
    <xdr:to xmlns:xdr="http://schemas.openxmlformats.org/drawingml/2006/spreadsheetDrawing">
      <xdr:col>6</xdr:col>
      <xdr:colOff>38100</xdr:colOff>
      <xdr:row>97</xdr:row>
      <xdr:rowOff>61595</xdr:rowOff>
    </xdr:to>
    <xdr:sp macro="" textlink="">
      <xdr:nvSpPr>
        <xdr:cNvPr id="266" name="楕円 265"/>
        <xdr:cNvSpPr/>
      </xdr:nvSpPr>
      <xdr:spPr>
        <a:xfrm>
          <a:off x="1079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78105</xdr:rowOff>
    </xdr:from>
    <xdr:ext cx="527050" cy="251460"/>
    <xdr:sp macro="" textlink="">
      <xdr:nvSpPr>
        <xdr:cNvPr id="267" name="テキスト ボックス 266"/>
        <xdr:cNvSpPr txBox="1"/>
      </xdr:nvSpPr>
      <xdr:spPr>
        <a:xfrm>
          <a:off x="862965" y="16365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6" name="テキスト ボックス 275"/>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79" name="テキスト ボックス 278"/>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36</xdr:row>
      <xdr:rowOff>35560</xdr:rowOff>
    </xdr:from>
    <xdr:ext cx="369570" cy="259080"/>
    <xdr:sp macro="" textlink="">
      <xdr:nvSpPr>
        <xdr:cNvPr id="281" name="テキスト ボックス 280"/>
        <xdr:cNvSpPr txBox="1"/>
      </xdr:nvSpPr>
      <xdr:spPr>
        <a:xfrm>
          <a:off x="6226810" y="6207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33</xdr:row>
      <xdr:rowOff>168910</xdr:rowOff>
    </xdr:from>
    <xdr:ext cx="369570" cy="251460"/>
    <xdr:sp macro="" textlink="">
      <xdr:nvSpPr>
        <xdr:cNvPr id="283" name="テキスト ボックス 282"/>
        <xdr:cNvSpPr txBox="1"/>
      </xdr:nvSpPr>
      <xdr:spPr>
        <a:xfrm>
          <a:off x="6226810" y="582676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31</xdr:row>
      <xdr:rowOff>130810</xdr:rowOff>
    </xdr:from>
    <xdr:ext cx="369570" cy="259080"/>
    <xdr:sp macro="" textlink="">
      <xdr:nvSpPr>
        <xdr:cNvPr id="285" name="テキスト ボックス 284"/>
        <xdr:cNvSpPr txBox="1"/>
      </xdr:nvSpPr>
      <xdr:spPr>
        <a:xfrm>
          <a:off x="6226810" y="5445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9740" cy="259080"/>
    <xdr:sp macro="" textlink="">
      <xdr:nvSpPr>
        <xdr:cNvPr id="287" name="テキスト ボックス 286"/>
        <xdr:cNvSpPr txBox="1"/>
      </xdr:nvSpPr>
      <xdr:spPr>
        <a:xfrm>
          <a:off x="6136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9" name="テキスト ボックス 288"/>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144780</xdr:rowOff>
    </xdr:from>
    <xdr:to xmlns:xdr="http://schemas.openxmlformats.org/drawingml/2006/spreadsheetDrawing">
      <xdr:col>54</xdr:col>
      <xdr:colOff>189865</xdr:colOff>
      <xdr:row>38</xdr:row>
      <xdr:rowOff>43180</xdr:rowOff>
    </xdr:to>
    <xdr:cxnSp macro="">
      <xdr:nvCxnSpPr>
        <xdr:cNvPr id="291" name="直線コネクタ 290"/>
        <xdr:cNvCxnSpPr/>
      </xdr:nvCxnSpPr>
      <xdr:spPr>
        <a:xfrm flipV="1">
          <a:off x="10475595" y="511683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46990</xdr:rowOff>
    </xdr:from>
    <xdr:ext cx="378460" cy="259080"/>
    <xdr:sp macro="" textlink="">
      <xdr:nvSpPr>
        <xdr:cNvPr id="292" name="労働費最小値テキスト"/>
        <xdr:cNvSpPr txBox="1"/>
      </xdr:nvSpPr>
      <xdr:spPr>
        <a:xfrm>
          <a:off x="10528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43180</xdr:rowOff>
    </xdr:from>
    <xdr:to xmlns:xdr="http://schemas.openxmlformats.org/drawingml/2006/spreadsheetDrawing">
      <xdr:col>55</xdr:col>
      <xdr:colOff>88900</xdr:colOff>
      <xdr:row>38</xdr:row>
      <xdr:rowOff>43180</xdr:rowOff>
    </xdr:to>
    <xdr:cxnSp macro="">
      <xdr:nvCxnSpPr>
        <xdr:cNvPr id="293" name="直線コネクタ 292"/>
        <xdr:cNvCxnSpPr/>
      </xdr:nvCxnSpPr>
      <xdr:spPr>
        <a:xfrm>
          <a:off x="10388600" y="655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91440</xdr:rowOff>
    </xdr:from>
    <xdr:ext cx="469900" cy="259080"/>
    <xdr:sp macro="" textlink="">
      <xdr:nvSpPr>
        <xdr:cNvPr id="294" name="労働費最大値テキスト"/>
        <xdr:cNvSpPr txBox="1"/>
      </xdr:nvSpPr>
      <xdr:spPr>
        <a:xfrm>
          <a:off x="10528300" y="489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144780</xdr:rowOff>
    </xdr:from>
    <xdr:to xmlns:xdr="http://schemas.openxmlformats.org/drawingml/2006/spreadsheetDrawing">
      <xdr:col>55</xdr:col>
      <xdr:colOff>88900</xdr:colOff>
      <xdr:row>29</xdr:row>
      <xdr:rowOff>144780</xdr:rowOff>
    </xdr:to>
    <xdr:cxnSp macro="">
      <xdr:nvCxnSpPr>
        <xdr:cNvPr id="295" name="直線コネクタ 294"/>
        <xdr:cNvCxnSpPr/>
      </xdr:nvCxnSpPr>
      <xdr:spPr>
        <a:xfrm>
          <a:off x="10388600" y="511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12700</xdr:rowOff>
    </xdr:from>
    <xdr:to xmlns:xdr="http://schemas.openxmlformats.org/drawingml/2006/spreadsheetDrawing">
      <xdr:col>55</xdr:col>
      <xdr:colOff>0</xdr:colOff>
      <xdr:row>33</xdr:row>
      <xdr:rowOff>29210</xdr:rowOff>
    </xdr:to>
    <xdr:cxnSp macro="">
      <xdr:nvCxnSpPr>
        <xdr:cNvPr id="296" name="直線コネクタ 295"/>
        <xdr:cNvCxnSpPr/>
      </xdr:nvCxnSpPr>
      <xdr:spPr>
        <a:xfrm>
          <a:off x="9639300" y="56705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2540</xdr:rowOff>
    </xdr:from>
    <xdr:ext cx="378460" cy="259080"/>
    <xdr:sp macro="" textlink="">
      <xdr:nvSpPr>
        <xdr:cNvPr id="297" name="労働費平均値テキスト"/>
        <xdr:cNvSpPr txBox="1"/>
      </xdr:nvSpPr>
      <xdr:spPr>
        <a:xfrm>
          <a:off x="10528300" y="58318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24130</xdr:rowOff>
    </xdr:from>
    <xdr:to xmlns:xdr="http://schemas.openxmlformats.org/drawingml/2006/spreadsheetDrawing">
      <xdr:col>55</xdr:col>
      <xdr:colOff>50800</xdr:colOff>
      <xdr:row>34</xdr:row>
      <xdr:rowOff>125730</xdr:rowOff>
    </xdr:to>
    <xdr:sp macro="" textlink="">
      <xdr:nvSpPr>
        <xdr:cNvPr id="298" name="フローチャート: 判断 297"/>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12700</xdr:rowOff>
    </xdr:from>
    <xdr:to xmlns:xdr="http://schemas.openxmlformats.org/drawingml/2006/spreadsheetDrawing">
      <xdr:col>50</xdr:col>
      <xdr:colOff>114300</xdr:colOff>
      <xdr:row>33</xdr:row>
      <xdr:rowOff>90170</xdr:rowOff>
    </xdr:to>
    <xdr:cxnSp macro="">
      <xdr:nvCxnSpPr>
        <xdr:cNvPr id="299" name="直線コネクタ 298"/>
        <xdr:cNvCxnSpPr/>
      </xdr:nvCxnSpPr>
      <xdr:spPr>
        <a:xfrm flipV="1">
          <a:off x="8750300" y="56705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12700</xdr:rowOff>
    </xdr:from>
    <xdr:to xmlns:xdr="http://schemas.openxmlformats.org/drawingml/2006/spreadsheetDrawing">
      <xdr:col>50</xdr:col>
      <xdr:colOff>165100</xdr:colOff>
      <xdr:row>36</xdr:row>
      <xdr:rowOff>114300</xdr:rowOff>
    </xdr:to>
    <xdr:sp macro="" textlink="">
      <xdr:nvSpPr>
        <xdr:cNvPr id="300" name="フローチャート: 判断 299"/>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105410</xdr:rowOff>
    </xdr:from>
    <xdr:ext cx="378460" cy="259080"/>
    <xdr:sp macro="" textlink="">
      <xdr:nvSpPr>
        <xdr:cNvPr id="301" name="テキスト ボックス 300"/>
        <xdr:cNvSpPr txBox="1"/>
      </xdr:nvSpPr>
      <xdr:spPr>
        <a:xfrm>
          <a:off x="9450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90170</xdr:rowOff>
    </xdr:from>
    <xdr:to xmlns:xdr="http://schemas.openxmlformats.org/drawingml/2006/spreadsheetDrawing">
      <xdr:col>45</xdr:col>
      <xdr:colOff>177800</xdr:colOff>
      <xdr:row>33</xdr:row>
      <xdr:rowOff>91440</xdr:rowOff>
    </xdr:to>
    <xdr:cxnSp macro="">
      <xdr:nvCxnSpPr>
        <xdr:cNvPr id="302" name="直線コネクタ 301"/>
        <xdr:cNvCxnSpPr/>
      </xdr:nvCxnSpPr>
      <xdr:spPr>
        <a:xfrm flipV="1">
          <a:off x="7861300" y="574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303" name="フローチャート: 判断 302"/>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109220</xdr:rowOff>
    </xdr:from>
    <xdr:ext cx="378460" cy="251460"/>
    <xdr:sp macro="" textlink="">
      <xdr:nvSpPr>
        <xdr:cNvPr id="304" name="テキスト ボックス 303"/>
        <xdr:cNvSpPr txBox="1"/>
      </xdr:nvSpPr>
      <xdr:spPr>
        <a:xfrm>
          <a:off x="8561070" y="62814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91440</xdr:rowOff>
    </xdr:from>
    <xdr:to xmlns:xdr="http://schemas.openxmlformats.org/drawingml/2006/spreadsheetDrawing">
      <xdr:col>41</xdr:col>
      <xdr:colOff>50800</xdr:colOff>
      <xdr:row>33</xdr:row>
      <xdr:rowOff>113030</xdr:rowOff>
    </xdr:to>
    <xdr:cxnSp macro="">
      <xdr:nvCxnSpPr>
        <xdr:cNvPr id="305" name="直線コネクタ 304"/>
        <xdr:cNvCxnSpPr/>
      </xdr:nvCxnSpPr>
      <xdr:spPr>
        <a:xfrm flipV="1">
          <a:off x="6972300" y="57492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32</xdr:row>
      <xdr:rowOff>87630</xdr:rowOff>
    </xdr:from>
    <xdr:to xmlns:xdr="http://schemas.openxmlformats.org/drawingml/2006/spreadsheetDrawing">
      <xdr:col>41</xdr:col>
      <xdr:colOff>101600</xdr:colOff>
      <xdr:row>33</xdr:row>
      <xdr:rowOff>17780</xdr:rowOff>
    </xdr:to>
    <xdr:sp macro="" textlink="">
      <xdr:nvSpPr>
        <xdr:cNvPr id="306" name="フローチャート: 判断 305"/>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31</xdr:row>
      <xdr:rowOff>34290</xdr:rowOff>
    </xdr:from>
    <xdr:ext cx="378460" cy="259080"/>
    <xdr:sp macro="" textlink="">
      <xdr:nvSpPr>
        <xdr:cNvPr id="307" name="テキスト ボックス 306"/>
        <xdr:cNvSpPr txBox="1"/>
      </xdr:nvSpPr>
      <xdr:spPr>
        <a:xfrm>
          <a:off x="7672070" y="5349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45720</xdr:rowOff>
    </xdr:from>
    <xdr:to xmlns:xdr="http://schemas.openxmlformats.org/drawingml/2006/spreadsheetDrawing">
      <xdr:col>36</xdr:col>
      <xdr:colOff>165100</xdr:colOff>
      <xdr:row>36</xdr:row>
      <xdr:rowOff>147320</xdr:rowOff>
    </xdr:to>
    <xdr:sp macro="" textlink="">
      <xdr:nvSpPr>
        <xdr:cNvPr id="308" name="フローチャート: 判断 307"/>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138430</xdr:rowOff>
    </xdr:from>
    <xdr:ext cx="378460" cy="259080"/>
    <xdr:sp macro="" textlink="">
      <xdr:nvSpPr>
        <xdr:cNvPr id="309" name="テキスト ボックス 308"/>
        <xdr:cNvSpPr txBox="1"/>
      </xdr:nvSpPr>
      <xdr:spPr>
        <a:xfrm>
          <a:off x="6783070" y="6310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149860</xdr:rowOff>
    </xdr:from>
    <xdr:to xmlns:xdr="http://schemas.openxmlformats.org/drawingml/2006/spreadsheetDrawing">
      <xdr:col>55</xdr:col>
      <xdr:colOff>50800</xdr:colOff>
      <xdr:row>33</xdr:row>
      <xdr:rowOff>80010</xdr:rowOff>
    </xdr:to>
    <xdr:sp macro="" textlink="">
      <xdr:nvSpPr>
        <xdr:cNvPr id="315" name="楕円 314"/>
        <xdr:cNvSpPr/>
      </xdr:nvSpPr>
      <xdr:spPr>
        <a:xfrm>
          <a:off x="10426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1270</xdr:rowOff>
    </xdr:from>
    <xdr:ext cx="378460" cy="259080"/>
    <xdr:sp macro="" textlink="">
      <xdr:nvSpPr>
        <xdr:cNvPr id="316" name="労働費該当値テキスト"/>
        <xdr:cNvSpPr txBox="1"/>
      </xdr:nvSpPr>
      <xdr:spPr>
        <a:xfrm>
          <a:off x="10528300" y="548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133350</xdr:rowOff>
    </xdr:from>
    <xdr:to xmlns:xdr="http://schemas.openxmlformats.org/drawingml/2006/spreadsheetDrawing">
      <xdr:col>50</xdr:col>
      <xdr:colOff>165100</xdr:colOff>
      <xdr:row>33</xdr:row>
      <xdr:rowOff>63500</xdr:rowOff>
    </xdr:to>
    <xdr:sp macro="" textlink="">
      <xdr:nvSpPr>
        <xdr:cNvPr id="317" name="楕円 316"/>
        <xdr:cNvSpPr/>
      </xdr:nvSpPr>
      <xdr:spPr>
        <a:xfrm>
          <a:off x="9588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31</xdr:row>
      <xdr:rowOff>80010</xdr:rowOff>
    </xdr:from>
    <xdr:ext cx="378460" cy="259080"/>
    <xdr:sp macro="" textlink="">
      <xdr:nvSpPr>
        <xdr:cNvPr id="318" name="テキスト ボックス 317"/>
        <xdr:cNvSpPr txBox="1"/>
      </xdr:nvSpPr>
      <xdr:spPr>
        <a:xfrm>
          <a:off x="9450070" y="539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39370</xdr:rowOff>
    </xdr:from>
    <xdr:to xmlns:xdr="http://schemas.openxmlformats.org/drawingml/2006/spreadsheetDrawing">
      <xdr:col>46</xdr:col>
      <xdr:colOff>38100</xdr:colOff>
      <xdr:row>33</xdr:row>
      <xdr:rowOff>140970</xdr:rowOff>
    </xdr:to>
    <xdr:sp macro="" textlink="">
      <xdr:nvSpPr>
        <xdr:cNvPr id="319" name="楕円 318"/>
        <xdr:cNvSpPr/>
      </xdr:nvSpPr>
      <xdr:spPr>
        <a:xfrm>
          <a:off x="8699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31</xdr:row>
      <xdr:rowOff>157480</xdr:rowOff>
    </xdr:from>
    <xdr:ext cx="378460" cy="251460"/>
    <xdr:sp macro="" textlink="">
      <xdr:nvSpPr>
        <xdr:cNvPr id="320" name="テキスト ボックス 319"/>
        <xdr:cNvSpPr txBox="1"/>
      </xdr:nvSpPr>
      <xdr:spPr>
        <a:xfrm>
          <a:off x="8561070" y="54724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40640</xdr:rowOff>
    </xdr:from>
    <xdr:to xmlns:xdr="http://schemas.openxmlformats.org/drawingml/2006/spreadsheetDrawing">
      <xdr:col>41</xdr:col>
      <xdr:colOff>101600</xdr:colOff>
      <xdr:row>33</xdr:row>
      <xdr:rowOff>142240</xdr:rowOff>
    </xdr:to>
    <xdr:sp macro="" textlink="">
      <xdr:nvSpPr>
        <xdr:cNvPr id="321" name="楕円 320"/>
        <xdr:cNvSpPr/>
      </xdr:nvSpPr>
      <xdr:spPr>
        <a:xfrm>
          <a:off x="7810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33</xdr:row>
      <xdr:rowOff>133350</xdr:rowOff>
    </xdr:from>
    <xdr:ext cx="378460" cy="251460"/>
    <xdr:sp macro="" textlink="">
      <xdr:nvSpPr>
        <xdr:cNvPr id="322" name="テキスト ボックス 321"/>
        <xdr:cNvSpPr txBox="1"/>
      </xdr:nvSpPr>
      <xdr:spPr>
        <a:xfrm>
          <a:off x="7672070" y="57912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62230</xdr:rowOff>
    </xdr:from>
    <xdr:to xmlns:xdr="http://schemas.openxmlformats.org/drawingml/2006/spreadsheetDrawing">
      <xdr:col>36</xdr:col>
      <xdr:colOff>165100</xdr:colOff>
      <xdr:row>33</xdr:row>
      <xdr:rowOff>163830</xdr:rowOff>
    </xdr:to>
    <xdr:sp macro="" textlink="">
      <xdr:nvSpPr>
        <xdr:cNvPr id="323" name="楕円 322"/>
        <xdr:cNvSpPr/>
      </xdr:nvSpPr>
      <xdr:spPr>
        <a:xfrm>
          <a:off x="6921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32</xdr:row>
      <xdr:rowOff>8890</xdr:rowOff>
    </xdr:from>
    <xdr:ext cx="378460" cy="251460"/>
    <xdr:sp macro="" textlink="">
      <xdr:nvSpPr>
        <xdr:cNvPr id="324" name="テキスト ボックス 323"/>
        <xdr:cNvSpPr txBox="1"/>
      </xdr:nvSpPr>
      <xdr:spPr>
        <a:xfrm>
          <a:off x="6783070" y="54952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3" name="テキスト ボックス 33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1300" cy="251460"/>
    <xdr:sp macro="" textlink="">
      <xdr:nvSpPr>
        <xdr:cNvPr id="335" name="テキスト ボックス 334"/>
        <xdr:cNvSpPr txBox="1"/>
      </xdr:nvSpPr>
      <xdr:spPr>
        <a:xfrm>
          <a:off x="6355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168910</xdr:rowOff>
    </xdr:from>
    <xdr:ext cx="531495" cy="251460"/>
    <xdr:sp macro="" textlink="">
      <xdr:nvSpPr>
        <xdr:cNvPr id="337" name="テキスト ボックス 336"/>
        <xdr:cNvSpPr txBox="1"/>
      </xdr:nvSpPr>
      <xdr:spPr>
        <a:xfrm>
          <a:off x="6072505" y="9941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1460"/>
    <xdr:sp macro="" textlink="">
      <xdr:nvSpPr>
        <xdr:cNvPr id="339" name="テキスト ボックス 338"/>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1460"/>
    <xdr:sp macro="" textlink="">
      <xdr:nvSpPr>
        <xdr:cNvPr id="341" name="テキスト ボックス 340"/>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1460"/>
    <xdr:sp macro="" textlink="">
      <xdr:nvSpPr>
        <xdr:cNvPr id="343" name="テキスト ボックス 342"/>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1460"/>
    <xdr:sp macro="" textlink="">
      <xdr:nvSpPr>
        <xdr:cNvPr id="345" name="テキスト ボックス 344"/>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160655</xdr:rowOff>
    </xdr:from>
    <xdr:to xmlns:xdr="http://schemas.openxmlformats.org/drawingml/2006/spreadsheetDrawing">
      <xdr:col>54</xdr:col>
      <xdr:colOff>189865</xdr:colOff>
      <xdr:row>58</xdr:row>
      <xdr:rowOff>111760</xdr:rowOff>
    </xdr:to>
    <xdr:cxnSp macro="">
      <xdr:nvCxnSpPr>
        <xdr:cNvPr id="347" name="直線コネクタ 346"/>
        <xdr:cNvCxnSpPr/>
      </xdr:nvCxnSpPr>
      <xdr:spPr>
        <a:xfrm flipV="1">
          <a:off x="10475595" y="873315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115570</xdr:rowOff>
    </xdr:from>
    <xdr:ext cx="534670" cy="259080"/>
    <xdr:sp macro="" textlink="">
      <xdr:nvSpPr>
        <xdr:cNvPr id="348" name="農林水産業費最小値テキスト"/>
        <xdr:cNvSpPr txBox="1"/>
      </xdr:nvSpPr>
      <xdr:spPr>
        <a:xfrm>
          <a:off x="10528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111760</xdr:rowOff>
    </xdr:from>
    <xdr:to xmlns:xdr="http://schemas.openxmlformats.org/drawingml/2006/spreadsheetDrawing">
      <xdr:col>55</xdr:col>
      <xdr:colOff>88900</xdr:colOff>
      <xdr:row>58</xdr:row>
      <xdr:rowOff>111760</xdr:rowOff>
    </xdr:to>
    <xdr:cxnSp macro="">
      <xdr:nvCxnSpPr>
        <xdr:cNvPr id="349" name="直線コネクタ 348"/>
        <xdr:cNvCxnSpPr/>
      </xdr:nvCxnSpPr>
      <xdr:spPr>
        <a:xfrm>
          <a:off x="10388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107315</xdr:rowOff>
    </xdr:from>
    <xdr:ext cx="534670" cy="259080"/>
    <xdr:sp macro="" textlink="">
      <xdr:nvSpPr>
        <xdr:cNvPr id="350" name="農林水産業費最大値テキスト"/>
        <xdr:cNvSpPr txBox="1"/>
      </xdr:nvSpPr>
      <xdr:spPr>
        <a:xfrm>
          <a:off x="10528300" y="850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39,543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160655</xdr:rowOff>
    </xdr:from>
    <xdr:to xmlns:xdr="http://schemas.openxmlformats.org/drawingml/2006/spreadsheetDrawing">
      <xdr:col>55</xdr:col>
      <xdr:colOff>88900</xdr:colOff>
      <xdr:row>50</xdr:row>
      <xdr:rowOff>160655</xdr:rowOff>
    </xdr:to>
    <xdr:cxnSp macro="">
      <xdr:nvCxnSpPr>
        <xdr:cNvPr id="351" name="直線コネクタ 350"/>
        <xdr:cNvCxnSpPr/>
      </xdr:nvCxnSpPr>
      <xdr:spPr>
        <a:xfrm>
          <a:off x="10388600" y="8733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137795</xdr:rowOff>
    </xdr:from>
    <xdr:to xmlns:xdr="http://schemas.openxmlformats.org/drawingml/2006/spreadsheetDrawing">
      <xdr:col>55</xdr:col>
      <xdr:colOff>0</xdr:colOff>
      <xdr:row>56</xdr:row>
      <xdr:rowOff>60960</xdr:rowOff>
    </xdr:to>
    <xdr:cxnSp macro="">
      <xdr:nvCxnSpPr>
        <xdr:cNvPr id="352" name="直線コネクタ 351"/>
        <xdr:cNvCxnSpPr/>
      </xdr:nvCxnSpPr>
      <xdr:spPr>
        <a:xfrm>
          <a:off x="9639300" y="956754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73660</xdr:rowOff>
    </xdr:from>
    <xdr:ext cx="534670" cy="259080"/>
    <xdr:sp macro="" textlink="">
      <xdr:nvSpPr>
        <xdr:cNvPr id="353" name="農林水産業費平均値テキスト"/>
        <xdr:cNvSpPr txBox="1"/>
      </xdr:nvSpPr>
      <xdr:spPr>
        <a:xfrm>
          <a:off x="10528300" y="9331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50800</xdr:rowOff>
    </xdr:from>
    <xdr:to xmlns:xdr="http://schemas.openxmlformats.org/drawingml/2006/spreadsheetDrawing">
      <xdr:col>55</xdr:col>
      <xdr:colOff>50800</xdr:colOff>
      <xdr:row>55</xdr:row>
      <xdr:rowOff>152400</xdr:rowOff>
    </xdr:to>
    <xdr:sp macro="" textlink="">
      <xdr:nvSpPr>
        <xdr:cNvPr id="354" name="フローチャート: 判断 353"/>
        <xdr:cNvSpPr/>
      </xdr:nvSpPr>
      <xdr:spPr>
        <a:xfrm>
          <a:off x="104267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137795</xdr:rowOff>
    </xdr:from>
    <xdr:to xmlns:xdr="http://schemas.openxmlformats.org/drawingml/2006/spreadsheetDrawing">
      <xdr:col>50</xdr:col>
      <xdr:colOff>114300</xdr:colOff>
      <xdr:row>56</xdr:row>
      <xdr:rowOff>42545</xdr:rowOff>
    </xdr:to>
    <xdr:cxnSp macro="">
      <xdr:nvCxnSpPr>
        <xdr:cNvPr id="355" name="直線コネクタ 354"/>
        <xdr:cNvCxnSpPr/>
      </xdr:nvCxnSpPr>
      <xdr:spPr>
        <a:xfrm flipV="1">
          <a:off x="8750300" y="95675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48895</xdr:rowOff>
    </xdr:from>
    <xdr:to xmlns:xdr="http://schemas.openxmlformats.org/drawingml/2006/spreadsheetDrawing">
      <xdr:col>50</xdr:col>
      <xdr:colOff>165100</xdr:colOff>
      <xdr:row>55</xdr:row>
      <xdr:rowOff>150495</xdr:rowOff>
    </xdr:to>
    <xdr:sp macro="" textlink="">
      <xdr:nvSpPr>
        <xdr:cNvPr id="356" name="フローチャート: 判断 355"/>
        <xdr:cNvSpPr/>
      </xdr:nvSpPr>
      <xdr:spPr>
        <a:xfrm>
          <a:off x="9588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167005</xdr:rowOff>
    </xdr:from>
    <xdr:ext cx="527050" cy="251460"/>
    <xdr:sp macro="" textlink="">
      <xdr:nvSpPr>
        <xdr:cNvPr id="357" name="テキスト ボックス 356"/>
        <xdr:cNvSpPr txBox="1"/>
      </xdr:nvSpPr>
      <xdr:spPr>
        <a:xfrm>
          <a:off x="9371965" y="9253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36195</xdr:rowOff>
    </xdr:from>
    <xdr:to xmlns:xdr="http://schemas.openxmlformats.org/drawingml/2006/spreadsheetDrawing">
      <xdr:col>45</xdr:col>
      <xdr:colOff>177800</xdr:colOff>
      <xdr:row>56</xdr:row>
      <xdr:rowOff>42545</xdr:rowOff>
    </xdr:to>
    <xdr:cxnSp macro="">
      <xdr:nvCxnSpPr>
        <xdr:cNvPr id="358" name="直線コネクタ 357"/>
        <xdr:cNvCxnSpPr/>
      </xdr:nvCxnSpPr>
      <xdr:spPr>
        <a:xfrm>
          <a:off x="7861300" y="9294495"/>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93345</xdr:rowOff>
    </xdr:from>
    <xdr:to xmlns:xdr="http://schemas.openxmlformats.org/drawingml/2006/spreadsheetDrawing">
      <xdr:col>46</xdr:col>
      <xdr:colOff>38100</xdr:colOff>
      <xdr:row>56</xdr:row>
      <xdr:rowOff>23495</xdr:rowOff>
    </xdr:to>
    <xdr:sp macro="" textlink="">
      <xdr:nvSpPr>
        <xdr:cNvPr id="359" name="フローチャート: 判断 358"/>
        <xdr:cNvSpPr/>
      </xdr:nvSpPr>
      <xdr:spPr>
        <a:xfrm>
          <a:off x="8699500" y="95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40640</xdr:rowOff>
    </xdr:from>
    <xdr:ext cx="527050" cy="251460"/>
    <xdr:sp macro="" textlink="">
      <xdr:nvSpPr>
        <xdr:cNvPr id="360" name="テキスト ボックス 359"/>
        <xdr:cNvSpPr txBox="1"/>
      </xdr:nvSpPr>
      <xdr:spPr>
        <a:xfrm>
          <a:off x="8482965" y="9298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36195</xdr:rowOff>
    </xdr:from>
    <xdr:to xmlns:xdr="http://schemas.openxmlformats.org/drawingml/2006/spreadsheetDrawing">
      <xdr:col>41</xdr:col>
      <xdr:colOff>50800</xdr:colOff>
      <xdr:row>55</xdr:row>
      <xdr:rowOff>50800</xdr:rowOff>
    </xdr:to>
    <xdr:cxnSp macro="">
      <xdr:nvCxnSpPr>
        <xdr:cNvPr id="361" name="直線コネクタ 360"/>
        <xdr:cNvCxnSpPr/>
      </xdr:nvCxnSpPr>
      <xdr:spPr>
        <a:xfrm flipV="1">
          <a:off x="6972300" y="929449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73025</xdr:rowOff>
    </xdr:from>
    <xdr:to xmlns:xdr="http://schemas.openxmlformats.org/drawingml/2006/spreadsheetDrawing">
      <xdr:col>41</xdr:col>
      <xdr:colOff>101600</xdr:colOff>
      <xdr:row>56</xdr:row>
      <xdr:rowOff>3175</xdr:rowOff>
    </xdr:to>
    <xdr:sp macro="" textlink="">
      <xdr:nvSpPr>
        <xdr:cNvPr id="362" name="フローチャート: 判断 361"/>
        <xdr:cNvSpPr/>
      </xdr:nvSpPr>
      <xdr:spPr>
        <a:xfrm>
          <a:off x="7810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166370</xdr:rowOff>
    </xdr:from>
    <xdr:ext cx="527050" cy="251460"/>
    <xdr:sp macro="" textlink="">
      <xdr:nvSpPr>
        <xdr:cNvPr id="363" name="テキスト ボックス 362"/>
        <xdr:cNvSpPr txBox="1"/>
      </xdr:nvSpPr>
      <xdr:spPr>
        <a:xfrm>
          <a:off x="7593965" y="9596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22860</xdr:rowOff>
    </xdr:from>
    <xdr:to xmlns:xdr="http://schemas.openxmlformats.org/drawingml/2006/spreadsheetDrawing">
      <xdr:col>36</xdr:col>
      <xdr:colOff>165100</xdr:colOff>
      <xdr:row>56</xdr:row>
      <xdr:rowOff>124460</xdr:rowOff>
    </xdr:to>
    <xdr:sp macro="" textlink="">
      <xdr:nvSpPr>
        <xdr:cNvPr id="364" name="フローチャート: 判断 363"/>
        <xdr:cNvSpPr/>
      </xdr:nvSpPr>
      <xdr:spPr>
        <a:xfrm>
          <a:off x="6921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115570</xdr:rowOff>
    </xdr:from>
    <xdr:ext cx="527050" cy="259080"/>
    <xdr:sp macro="" textlink="">
      <xdr:nvSpPr>
        <xdr:cNvPr id="365" name="テキスト ボックス 364"/>
        <xdr:cNvSpPr txBox="1"/>
      </xdr:nvSpPr>
      <xdr:spPr>
        <a:xfrm>
          <a:off x="6704965" y="9716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71" name="楕円 370"/>
        <xdr:cNvSpPr/>
      </xdr:nvSpPr>
      <xdr:spPr>
        <a:xfrm>
          <a:off x="10426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160020</xdr:rowOff>
    </xdr:from>
    <xdr:ext cx="534670" cy="259080"/>
    <xdr:sp macro="" textlink="">
      <xdr:nvSpPr>
        <xdr:cNvPr id="372" name="農林水産業費該当値テキスト"/>
        <xdr:cNvSpPr txBox="1"/>
      </xdr:nvSpPr>
      <xdr:spPr>
        <a:xfrm>
          <a:off x="10528300" y="958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86995</xdr:rowOff>
    </xdr:from>
    <xdr:to xmlns:xdr="http://schemas.openxmlformats.org/drawingml/2006/spreadsheetDrawing">
      <xdr:col>50</xdr:col>
      <xdr:colOff>165100</xdr:colOff>
      <xdr:row>56</xdr:row>
      <xdr:rowOff>17780</xdr:rowOff>
    </xdr:to>
    <xdr:sp macro="" textlink="">
      <xdr:nvSpPr>
        <xdr:cNvPr id="373" name="楕円 372"/>
        <xdr:cNvSpPr/>
      </xdr:nvSpPr>
      <xdr:spPr>
        <a:xfrm>
          <a:off x="95885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8255</xdr:rowOff>
    </xdr:from>
    <xdr:ext cx="527050" cy="251460"/>
    <xdr:sp macro="" textlink="">
      <xdr:nvSpPr>
        <xdr:cNvPr id="374" name="テキスト ボックス 373"/>
        <xdr:cNvSpPr txBox="1"/>
      </xdr:nvSpPr>
      <xdr:spPr>
        <a:xfrm>
          <a:off x="9371965" y="9609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163195</xdr:rowOff>
    </xdr:from>
    <xdr:to xmlns:xdr="http://schemas.openxmlformats.org/drawingml/2006/spreadsheetDrawing">
      <xdr:col>46</xdr:col>
      <xdr:colOff>38100</xdr:colOff>
      <xdr:row>56</xdr:row>
      <xdr:rowOff>93345</xdr:rowOff>
    </xdr:to>
    <xdr:sp macro="" textlink="">
      <xdr:nvSpPr>
        <xdr:cNvPr id="375" name="楕円 374"/>
        <xdr:cNvSpPr/>
      </xdr:nvSpPr>
      <xdr:spPr>
        <a:xfrm>
          <a:off x="8699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84455</xdr:rowOff>
    </xdr:from>
    <xdr:ext cx="527050" cy="259080"/>
    <xdr:sp macro="" textlink="">
      <xdr:nvSpPr>
        <xdr:cNvPr id="376" name="テキスト ボックス 375"/>
        <xdr:cNvSpPr txBox="1"/>
      </xdr:nvSpPr>
      <xdr:spPr>
        <a:xfrm>
          <a:off x="8482965" y="9685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156845</xdr:rowOff>
    </xdr:from>
    <xdr:to xmlns:xdr="http://schemas.openxmlformats.org/drawingml/2006/spreadsheetDrawing">
      <xdr:col>41</xdr:col>
      <xdr:colOff>101600</xdr:colOff>
      <xdr:row>54</xdr:row>
      <xdr:rowOff>86995</xdr:rowOff>
    </xdr:to>
    <xdr:sp macro="" textlink="">
      <xdr:nvSpPr>
        <xdr:cNvPr id="377" name="楕円 376"/>
        <xdr:cNvSpPr/>
      </xdr:nvSpPr>
      <xdr:spPr>
        <a:xfrm>
          <a:off x="7810500" y="9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103505</xdr:rowOff>
    </xdr:from>
    <xdr:ext cx="527050" cy="259080"/>
    <xdr:sp macro="" textlink="">
      <xdr:nvSpPr>
        <xdr:cNvPr id="378" name="テキスト ボックス 377"/>
        <xdr:cNvSpPr txBox="1"/>
      </xdr:nvSpPr>
      <xdr:spPr>
        <a:xfrm>
          <a:off x="7593965" y="90189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171450</xdr:rowOff>
    </xdr:from>
    <xdr:to xmlns:xdr="http://schemas.openxmlformats.org/drawingml/2006/spreadsheetDrawing">
      <xdr:col>36</xdr:col>
      <xdr:colOff>165100</xdr:colOff>
      <xdr:row>55</xdr:row>
      <xdr:rowOff>101600</xdr:rowOff>
    </xdr:to>
    <xdr:sp macro="" textlink="">
      <xdr:nvSpPr>
        <xdr:cNvPr id="379" name="楕円 378"/>
        <xdr:cNvSpPr/>
      </xdr:nvSpPr>
      <xdr:spPr>
        <a:xfrm>
          <a:off x="69215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118110</xdr:rowOff>
    </xdr:from>
    <xdr:ext cx="527050" cy="259080"/>
    <xdr:sp macro="" textlink="">
      <xdr:nvSpPr>
        <xdr:cNvPr id="380" name="テキスト ボックス 379"/>
        <xdr:cNvSpPr txBox="1"/>
      </xdr:nvSpPr>
      <xdr:spPr>
        <a:xfrm>
          <a:off x="6704965" y="9204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9" name="テキスト ボックス 388"/>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92" name="テキスト ボックス 391"/>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1460"/>
    <xdr:sp macro="" textlink="">
      <xdr:nvSpPr>
        <xdr:cNvPr id="396" name="テキスト ボックス 395"/>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1460"/>
    <xdr:sp macro="" textlink="">
      <xdr:nvSpPr>
        <xdr:cNvPr id="402" name="テキスト ボックス 401"/>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33020</xdr:rowOff>
    </xdr:from>
    <xdr:to xmlns:xdr="http://schemas.openxmlformats.org/drawingml/2006/spreadsheetDrawing">
      <xdr:col>54</xdr:col>
      <xdr:colOff>189865</xdr:colOff>
      <xdr:row>77</xdr:row>
      <xdr:rowOff>52070</xdr:rowOff>
    </xdr:to>
    <xdr:cxnSp macro="">
      <xdr:nvCxnSpPr>
        <xdr:cNvPr id="404" name="直線コネクタ 403"/>
        <xdr:cNvCxnSpPr/>
      </xdr:nvCxnSpPr>
      <xdr:spPr>
        <a:xfrm flipV="1">
          <a:off x="10475595" y="122059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55880</xdr:rowOff>
    </xdr:from>
    <xdr:ext cx="469900" cy="259080"/>
    <xdr:sp macro="" textlink="">
      <xdr:nvSpPr>
        <xdr:cNvPr id="405" name="商工費最小値テキスト"/>
        <xdr:cNvSpPr txBox="1"/>
      </xdr:nvSpPr>
      <xdr:spPr>
        <a:xfrm>
          <a:off x="10528300" y="1325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52070</xdr:rowOff>
    </xdr:from>
    <xdr:to xmlns:xdr="http://schemas.openxmlformats.org/drawingml/2006/spreadsheetDrawing">
      <xdr:col>55</xdr:col>
      <xdr:colOff>88900</xdr:colOff>
      <xdr:row>77</xdr:row>
      <xdr:rowOff>52070</xdr:rowOff>
    </xdr:to>
    <xdr:cxnSp macro="">
      <xdr:nvCxnSpPr>
        <xdr:cNvPr id="406" name="直線コネクタ 405"/>
        <xdr:cNvCxnSpPr/>
      </xdr:nvCxnSpPr>
      <xdr:spPr>
        <a:xfrm>
          <a:off x="10388600" y="1325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151130</xdr:rowOff>
    </xdr:from>
    <xdr:ext cx="534670" cy="259080"/>
    <xdr:sp macro="" textlink="">
      <xdr:nvSpPr>
        <xdr:cNvPr id="407" name="商工費最大値テキスト"/>
        <xdr:cNvSpPr txBox="1"/>
      </xdr:nvSpPr>
      <xdr:spPr>
        <a:xfrm>
          <a:off x="10528300" y="11981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33020</xdr:rowOff>
    </xdr:from>
    <xdr:to xmlns:xdr="http://schemas.openxmlformats.org/drawingml/2006/spreadsheetDrawing">
      <xdr:col>55</xdr:col>
      <xdr:colOff>88900</xdr:colOff>
      <xdr:row>71</xdr:row>
      <xdr:rowOff>33020</xdr:rowOff>
    </xdr:to>
    <xdr:cxnSp macro="">
      <xdr:nvCxnSpPr>
        <xdr:cNvPr id="408" name="直線コネクタ 407"/>
        <xdr:cNvCxnSpPr/>
      </xdr:nvCxnSpPr>
      <xdr:spPr>
        <a:xfrm>
          <a:off x="1038860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116840</xdr:rowOff>
    </xdr:from>
    <xdr:to xmlns:xdr="http://schemas.openxmlformats.org/drawingml/2006/spreadsheetDrawing">
      <xdr:col>55</xdr:col>
      <xdr:colOff>0</xdr:colOff>
      <xdr:row>76</xdr:row>
      <xdr:rowOff>145415</xdr:rowOff>
    </xdr:to>
    <xdr:cxnSp macro="">
      <xdr:nvCxnSpPr>
        <xdr:cNvPr id="409" name="直線コネクタ 408"/>
        <xdr:cNvCxnSpPr/>
      </xdr:nvCxnSpPr>
      <xdr:spPr>
        <a:xfrm flipV="1">
          <a:off x="9639300" y="131470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169545</xdr:rowOff>
    </xdr:from>
    <xdr:ext cx="534670" cy="251460"/>
    <xdr:sp macro="" textlink="">
      <xdr:nvSpPr>
        <xdr:cNvPr id="410" name="商工費平均値テキスト"/>
        <xdr:cNvSpPr txBox="1"/>
      </xdr:nvSpPr>
      <xdr:spPr>
        <a:xfrm>
          <a:off x="10528300" y="126853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146685</xdr:rowOff>
    </xdr:from>
    <xdr:to xmlns:xdr="http://schemas.openxmlformats.org/drawingml/2006/spreadsheetDrawing">
      <xdr:col>55</xdr:col>
      <xdr:colOff>50800</xdr:colOff>
      <xdr:row>75</xdr:row>
      <xdr:rowOff>76835</xdr:rowOff>
    </xdr:to>
    <xdr:sp macro="" textlink="">
      <xdr:nvSpPr>
        <xdr:cNvPr id="411" name="フローチャート: 判断 410"/>
        <xdr:cNvSpPr/>
      </xdr:nvSpPr>
      <xdr:spPr>
        <a:xfrm>
          <a:off x="10426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145415</xdr:rowOff>
    </xdr:from>
    <xdr:to xmlns:xdr="http://schemas.openxmlformats.org/drawingml/2006/spreadsheetDrawing">
      <xdr:col>50</xdr:col>
      <xdr:colOff>114300</xdr:colOff>
      <xdr:row>77</xdr:row>
      <xdr:rowOff>146050</xdr:rowOff>
    </xdr:to>
    <xdr:cxnSp macro="">
      <xdr:nvCxnSpPr>
        <xdr:cNvPr id="412" name="直線コネクタ 411"/>
        <xdr:cNvCxnSpPr/>
      </xdr:nvCxnSpPr>
      <xdr:spPr>
        <a:xfrm flipV="1">
          <a:off x="8750300" y="1317561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8890</xdr:rowOff>
    </xdr:from>
    <xdr:to xmlns:xdr="http://schemas.openxmlformats.org/drawingml/2006/spreadsheetDrawing">
      <xdr:col>50</xdr:col>
      <xdr:colOff>165100</xdr:colOff>
      <xdr:row>75</xdr:row>
      <xdr:rowOff>110490</xdr:rowOff>
    </xdr:to>
    <xdr:sp macro="" textlink="">
      <xdr:nvSpPr>
        <xdr:cNvPr id="413" name="フローチャート: 判断 412"/>
        <xdr:cNvSpPr/>
      </xdr:nvSpPr>
      <xdr:spPr>
        <a:xfrm>
          <a:off x="9588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127000</xdr:rowOff>
    </xdr:from>
    <xdr:ext cx="527050" cy="259080"/>
    <xdr:sp macro="" textlink="">
      <xdr:nvSpPr>
        <xdr:cNvPr id="414" name="テキスト ボックス 413"/>
        <xdr:cNvSpPr txBox="1"/>
      </xdr:nvSpPr>
      <xdr:spPr>
        <a:xfrm>
          <a:off x="9371965" y="126428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146050</xdr:rowOff>
    </xdr:from>
    <xdr:to xmlns:xdr="http://schemas.openxmlformats.org/drawingml/2006/spreadsheetDrawing">
      <xdr:col>45</xdr:col>
      <xdr:colOff>177800</xdr:colOff>
      <xdr:row>77</xdr:row>
      <xdr:rowOff>151130</xdr:rowOff>
    </xdr:to>
    <xdr:cxnSp macro="">
      <xdr:nvCxnSpPr>
        <xdr:cNvPr id="415" name="直線コネクタ 414"/>
        <xdr:cNvCxnSpPr/>
      </xdr:nvCxnSpPr>
      <xdr:spPr>
        <a:xfrm flipV="1">
          <a:off x="7861300" y="133477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135890</xdr:rowOff>
    </xdr:from>
    <xdr:to xmlns:xdr="http://schemas.openxmlformats.org/drawingml/2006/spreadsheetDrawing">
      <xdr:col>46</xdr:col>
      <xdr:colOff>38100</xdr:colOff>
      <xdr:row>77</xdr:row>
      <xdr:rowOff>66040</xdr:rowOff>
    </xdr:to>
    <xdr:sp macro="" textlink="">
      <xdr:nvSpPr>
        <xdr:cNvPr id="416" name="フローチャート: 判断 415"/>
        <xdr:cNvSpPr/>
      </xdr:nvSpPr>
      <xdr:spPr>
        <a:xfrm>
          <a:off x="8699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82550</xdr:rowOff>
    </xdr:from>
    <xdr:ext cx="462280" cy="259080"/>
    <xdr:sp macro="" textlink="">
      <xdr:nvSpPr>
        <xdr:cNvPr id="417" name="テキスト ボックス 416"/>
        <xdr:cNvSpPr txBox="1"/>
      </xdr:nvSpPr>
      <xdr:spPr>
        <a:xfrm>
          <a:off x="8515350" y="129413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123190</xdr:rowOff>
    </xdr:from>
    <xdr:to xmlns:xdr="http://schemas.openxmlformats.org/drawingml/2006/spreadsheetDrawing">
      <xdr:col>41</xdr:col>
      <xdr:colOff>50800</xdr:colOff>
      <xdr:row>77</xdr:row>
      <xdr:rowOff>151130</xdr:rowOff>
    </xdr:to>
    <xdr:cxnSp macro="">
      <xdr:nvCxnSpPr>
        <xdr:cNvPr id="418" name="直線コネクタ 417"/>
        <xdr:cNvCxnSpPr/>
      </xdr:nvCxnSpPr>
      <xdr:spPr>
        <a:xfrm>
          <a:off x="6972300" y="133248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109855</xdr:rowOff>
    </xdr:from>
    <xdr:to xmlns:xdr="http://schemas.openxmlformats.org/drawingml/2006/spreadsheetDrawing">
      <xdr:col>41</xdr:col>
      <xdr:colOff>101600</xdr:colOff>
      <xdr:row>77</xdr:row>
      <xdr:rowOff>40640</xdr:rowOff>
    </xdr:to>
    <xdr:sp macro="" textlink="">
      <xdr:nvSpPr>
        <xdr:cNvPr id="419" name="フローチャート: 判断 418"/>
        <xdr:cNvSpPr/>
      </xdr:nvSpPr>
      <xdr:spPr>
        <a:xfrm>
          <a:off x="781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56515</xdr:rowOff>
    </xdr:from>
    <xdr:ext cx="527050" cy="258445"/>
    <xdr:sp macro="" textlink="">
      <xdr:nvSpPr>
        <xdr:cNvPr id="420" name="テキスト ボックス 419"/>
        <xdr:cNvSpPr txBox="1"/>
      </xdr:nvSpPr>
      <xdr:spPr>
        <a:xfrm>
          <a:off x="7593965" y="129152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92075</xdr:rowOff>
    </xdr:from>
    <xdr:to xmlns:xdr="http://schemas.openxmlformats.org/drawingml/2006/spreadsheetDrawing">
      <xdr:col>36</xdr:col>
      <xdr:colOff>165100</xdr:colOff>
      <xdr:row>77</xdr:row>
      <xdr:rowOff>22225</xdr:rowOff>
    </xdr:to>
    <xdr:sp macro="" textlink="">
      <xdr:nvSpPr>
        <xdr:cNvPr id="421" name="フローチャート: 判断 420"/>
        <xdr:cNvSpPr/>
      </xdr:nvSpPr>
      <xdr:spPr>
        <a:xfrm>
          <a:off x="692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38735</xdr:rowOff>
    </xdr:from>
    <xdr:ext cx="527050" cy="259080"/>
    <xdr:sp macro="" textlink="">
      <xdr:nvSpPr>
        <xdr:cNvPr id="422" name="テキスト ボックス 421"/>
        <xdr:cNvSpPr txBox="1"/>
      </xdr:nvSpPr>
      <xdr:spPr>
        <a:xfrm>
          <a:off x="6704965" y="12897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66040</xdr:rowOff>
    </xdr:from>
    <xdr:to xmlns:xdr="http://schemas.openxmlformats.org/drawingml/2006/spreadsheetDrawing">
      <xdr:col>55</xdr:col>
      <xdr:colOff>50800</xdr:colOff>
      <xdr:row>76</xdr:row>
      <xdr:rowOff>167640</xdr:rowOff>
    </xdr:to>
    <xdr:sp macro="" textlink="">
      <xdr:nvSpPr>
        <xdr:cNvPr id="428" name="楕円 427"/>
        <xdr:cNvSpPr/>
      </xdr:nvSpPr>
      <xdr:spPr>
        <a:xfrm>
          <a:off x="104267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152400</xdr:rowOff>
    </xdr:from>
    <xdr:ext cx="534670" cy="259080"/>
    <xdr:sp macro="" textlink="">
      <xdr:nvSpPr>
        <xdr:cNvPr id="429" name="商工費該当値テキスト"/>
        <xdr:cNvSpPr txBox="1"/>
      </xdr:nvSpPr>
      <xdr:spPr>
        <a:xfrm>
          <a:off x="10528300"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94615</xdr:rowOff>
    </xdr:from>
    <xdr:to xmlns:xdr="http://schemas.openxmlformats.org/drawingml/2006/spreadsheetDrawing">
      <xdr:col>50</xdr:col>
      <xdr:colOff>165100</xdr:colOff>
      <xdr:row>77</xdr:row>
      <xdr:rowOff>24765</xdr:rowOff>
    </xdr:to>
    <xdr:sp macro="" textlink="">
      <xdr:nvSpPr>
        <xdr:cNvPr id="430" name="楕円 429"/>
        <xdr:cNvSpPr/>
      </xdr:nvSpPr>
      <xdr:spPr>
        <a:xfrm>
          <a:off x="9588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15875</xdr:rowOff>
    </xdr:from>
    <xdr:ext cx="527050" cy="259080"/>
    <xdr:sp macro="" textlink="">
      <xdr:nvSpPr>
        <xdr:cNvPr id="431" name="テキスト ボックス 430"/>
        <xdr:cNvSpPr txBox="1"/>
      </xdr:nvSpPr>
      <xdr:spPr>
        <a:xfrm>
          <a:off x="9371965" y="13217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32" name="楕円 431"/>
        <xdr:cNvSpPr/>
      </xdr:nvSpPr>
      <xdr:spPr>
        <a:xfrm>
          <a:off x="869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16510</xdr:rowOff>
    </xdr:from>
    <xdr:ext cx="462280" cy="259080"/>
    <xdr:sp macro="" textlink="">
      <xdr:nvSpPr>
        <xdr:cNvPr id="433" name="テキスト ボックス 432"/>
        <xdr:cNvSpPr txBox="1"/>
      </xdr:nvSpPr>
      <xdr:spPr>
        <a:xfrm>
          <a:off x="8515350" y="133896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100330</xdr:rowOff>
    </xdr:from>
    <xdr:to xmlns:xdr="http://schemas.openxmlformats.org/drawingml/2006/spreadsheetDrawing">
      <xdr:col>41</xdr:col>
      <xdr:colOff>101600</xdr:colOff>
      <xdr:row>78</xdr:row>
      <xdr:rowOff>30480</xdr:rowOff>
    </xdr:to>
    <xdr:sp macro="" textlink="">
      <xdr:nvSpPr>
        <xdr:cNvPr id="434" name="楕円 433"/>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21590</xdr:rowOff>
    </xdr:from>
    <xdr:ext cx="462280" cy="259080"/>
    <xdr:sp macro="" textlink="">
      <xdr:nvSpPr>
        <xdr:cNvPr id="435" name="テキスト ボックス 434"/>
        <xdr:cNvSpPr txBox="1"/>
      </xdr:nvSpPr>
      <xdr:spPr>
        <a:xfrm>
          <a:off x="7626350" y="133946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72390</xdr:rowOff>
    </xdr:from>
    <xdr:to xmlns:xdr="http://schemas.openxmlformats.org/drawingml/2006/spreadsheetDrawing">
      <xdr:col>36</xdr:col>
      <xdr:colOff>165100</xdr:colOff>
      <xdr:row>78</xdr:row>
      <xdr:rowOff>2540</xdr:rowOff>
    </xdr:to>
    <xdr:sp macro="" textlink="">
      <xdr:nvSpPr>
        <xdr:cNvPr id="436" name="楕円 435"/>
        <xdr:cNvSpPr/>
      </xdr:nvSpPr>
      <xdr:spPr>
        <a:xfrm>
          <a:off x="6921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165100</xdr:rowOff>
    </xdr:from>
    <xdr:ext cx="462280" cy="259080"/>
    <xdr:sp macro="" textlink="">
      <xdr:nvSpPr>
        <xdr:cNvPr id="437" name="テキスト ボックス 436"/>
        <xdr:cNvSpPr txBox="1"/>
      </xdr:nvSpPr>
      <xdr:spPr>
        <a:xfrm>
          <a:off x="6737350" y="133667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6" name="テキスト ボックス 445"/>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100</xdr:row>
      <xdr:rowOff>111760</xdr:rowOff>
    </xdr:from>
    <xdr:ext cx="531495" cy="251460"/>
    <xdr:sp macro="" textlink="">
      <xdr:nvSpPr>
        <xdr:cNvPr id="448" name="テキスト ボックス 447"/>
        <xdr:cNvSpPr txBox="1"/>
      </xdr:nvSpPr>
      <xdr:spPr>
        <a:xfrm>
          <a:off x="6072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1460"/>
    <xdr:sp macro="" textlink="">
      <xdr:nvSpPr>
        <xdr:cNvPr id="450" name="テキスト ボックス 449"/>
        <xdr:cNvSpPr txBox="1"/>
      </xdr:nvSpPr>
      <xdr:spPr>
        <a:xfrm>
          <a:off x="6072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1460"/>
    <xdr:sp macro="" textlink="">
      <xdr:nvSpPr>
        <xdr:cNvPr id="452" name="テキスト ボックス 451"/>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3" name="直線コネクタ 452"/>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90</xdr:row>
      <xdr:rowOff>111760</xdr:rowOff>
    </xdr:from>
    <xdr:ext cx="531495" cy="251460"/>
    <xdr:sp macro="" textlink="">
      <xdr:nvSpPr>
        <xdr:cNvPr id="454" name="テキスト ボックス 453"/>
        <xdr:cNvSpPr txBox="1"/>
      </xdr:nvSpPr>
      <xdr:spPr>
        <a:xfrm>
          <a:off x="6072505" y="15542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1460"/>
    <xdr:sp macro="" textlink="">
      <xdr:nvSpPr>
        <xdr:cNvPr id="456" name="テキスト ボックス 455"/>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111760</xdr:rowOff>
    </xdr:from>
    <xdr:to xmlns:xdr="http://schemas.openxmlformats.org/drawingml/2006/spreadsheetDrawing">
      <xdr:col>54</xdr:col>
      <xdr:colOff>189865</xdr:colOff>
      <xdr:row>98</xdr:row>
      <xdr:rowOff>64770</xdr:rowOff>
    </xdr:to>
    <xdr:cxnSp macro="">
      <xdr:nvCxnSpPr>
        <xdr:cNvPr id="458" name="直線コネクタ 457"/>
        <xdr:cNvCxnSpPr/>
      </xdr:nvCxnSpPr>
      <xdr:spPr>
        <a:xfrm flipV="1">
          <a:off x="10475595" y="1571371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68580</xdr:rowOff>
    </xdr:from>
    <xdr:ext cx="534670" cy="259080"/>
    <xdr:sp macro="" textlink="">
      <xdr:nvSpPr>
        <xdr:cNvPr id="459" name="土木費最小値テキスト"/>
        <xdr:cNvSpPr txBox="1"/>
      </xdr:nvSpPr>
      <xdr:spPr>
        <a:xfrm>
          <a:off x="10528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64770</xdr:rowOff>
    </xdr:from>
    <xdr:to xmlns:xdr="http://schemas.openxmlformats.org/drawingml/2006/spreadsheetDrawing">
      <xdr:col>55</xdr:col>
      <xdr:colOff>88900</xdr:colOff>
      <xdr:row>98</xdr:row>
      <xdr:rowOff>64770</xdr:rowOff>
    </xdr:to>
    <xdr:cxnSp macro="">
      <xdr:nvCxnSpPr>
        <xdr:cNvPr id="460" name="直線コネクタ 459"/>
        <xdr:cNvCxnSpPr/>
      </xdr:nvCxnSpPr>
      <xdr:spPr>
        <a:xfrm>
          <a:off x="10388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58420</xdr:rowOff>
    </xdr:from>
    <xdr:ext cx="534670" cy="259080"/>
    <xdr:sp macro="" textlink="">
      <xdr:nvSpPr>
        <xdr:cNvPr id="461" name="土木費最大値テキスト"/>
        <xdr:cNvSpPr txBox="1"/>
      </xdr:nvSpPr>
      <xdr:spPr>
        <a:xfrm>
          <a:off x="10528300" y="1548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111760</xdr:rowOff>
    </xdr:from>
    <xdr:to xmlns:xdr="http://schemas.openxmlformats.org/drawingml/2006/spreadsheetDrawing">
      <xdr:col>55</xdr:col>
      <xdr:colOff>88900</xdr:colOff>
      <xdr:row>91</xdr:row>
      <xdr:rowOff>111760</xdr:rowOff>
    </xdr:to>
    <xdr:cxnSp macro="">
      <xdr:nvCxnSpPr>
        <xdr:cNvPr id="462" name="直線コネクタ 461"/>
        <xdr:cNvCxnSpPr/>
      </xdr:nvCxnSpPr>
      <xdr:spPr>
        <a:xfrm>
          <a:off x="10388600" y="1571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161925</xdr:rowOff>
    </xdr:from>
    <xdr:to xmlns:xdr="http://schemas.openxmlformats.org/drawingml/2006/spreadsheetDrawing">
      <xdr:col>55</xdr:col>
      <xdr:colOff>0</xdr:colOff>
      <xdr:row>94</xdr:row>
      <xdr:rowOff>167005</xdr:rowOff>
    </xdr:to>
    <xdr:cxnSp macro="">
      <xdr:nvCxnSpPr>
        <xdr:cNvPr id="463" name="直線コネクタ 462"/>
        <xdr:cNvCxnSpPr/>
      </xdr:nvCxnSpPr>
      <xdr:spPr>
        <a:xfrm flipV="1">
          <a:off x="9639300" y="162782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134620</xdr:rowOff>
    </xdr:from>
    <xdr:ext cx="534670" cy="251460"/>
    <xdr:sp macro="" textlink="">
      <xdr:nvSpPr>
        <xdr:cNvPr id="464" name="土木費平均値テキスト"/>
        <xdr:cNvSpPr txBox="1"/>
      </xdr:nvSpPr>
      <xdr:spPr>
        <a:xfrm>
          <a:off x="10528300" y="162509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156210</xdr:rowOff>
    </xdr:from>
    <xdr:to xmlns:xdr="http://schemas.openxmlformats.org/drawingml/2006/spreadsheetDrawing">
      <xdr:col>55</xdr:col>
      <xdr:colOff>50800</xdr:colOff>
      <xdr:row>95</xdr:row>
      <xdr:rowOff>86360</xdr:rowOff>
    </xdr:to>
    <xdr:sp macro="" textlink="">
      <xdr:nvSpPr>
        <xdr:cNvPr id="465" name="フローチャート: 判断 464"/>
        <xdr:cNvSpPr/>
      </xdr:nvSpPr>
      <xdr:spPr>
        <a:xfrm>
          <a:off x="10426700" y="162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167005</xdr:rowOff>
    </xdr:from>
    <xdr:to xmlns:xdr="http://schemas.openxmlformats.org/drawingml/2006/spreadsheetDrawing">
      <xdr:col>50</xdr:col>
      <xdr:colOff>114300</xdr:colOff>
      <xdr:row>97</xdr:row>
      <xdr:rowOff>121285</xdr:rowOff>
    </xdr:to>
    <xdr:cxnSp macro="">
      <xdr:nvCxnSpPr>
        <xdr:cNvPr id="466" name="直線コネクタ 465"/>
        <xdr:cNvCxnSpPr/>
      </xdr:nvCxnSpPr>
      <xdr:spPr>
        <a:xfrm flipV="1">
          <a:off x="8750300" y="16283305"/>
          <a:ext cx="8890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93</xdr:row>
      <xdr:rowOff>48895</xdr:rowOff>
    </xdr:from>
    <xdr:to xmlns:xdr="http://schemas.openxmlformats.org/drawingml/2006/spreadsheetDrawing">
      <xdr:col>50</xdr:col>
      <xdr:colOff>165100</xdr:colOff>
      <xdr:row>93</xdr:row>
      <xdr:rowOff>150495</xdr:rowOff>
    </xdr:to>
    <xdr:sp macro="" textlink="">
      <xdr:nvSpPr>
        <xdr:cNvPr id="467" name="フローチャート: 判断 466"/>
        <xdr:cNvSpPr/>
      </xdr:nvSpPr>
      <xdr:spPr>
        <a:xfrm>
          <a:off x="9588500" y="159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167005</xdr:rowOff>
    </xdr:from>
    <xdr:ext cx="527050" cy="251460"/>
    <xdr:sp macro="" textlink="">
      <xdr:nvSpPr>
        <xdr:cNvPr id="468" name="テキスト ボックス 467"/>
        <xdr:cNvSpPr txBox="1"/>
      </xdr:nvSpPr>
      <xdr:spPr>
        <a:xfrm>
          <a:off x="9371965" y="157689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121285</xdr:rowOff>
    </xdr:from>
    <xdr:to xmlns:xdr="http://schemas.openxmlformats.org/drawingml/2006/spreadsheetDrawing">
      <xdr:col>45</xdr:col>
      <xdr:colOff>177800</xdr:colOff>
      <xdr:row>98</xdr:row>
      <xdr:rowOff>11430</xdr:rowOff>
    </xdr:to>
    <xdr:cxnSp macro="">
      <xdr:nvCxnSpPr>
        <xdr:cNvPr id="469" name="直線コネクタ 468"/>
        <xdr:cNvCxnSpPr/>
      </xdr:nvCxnSpPr>
      <xdr:spPr>
        <a:xfrm flipV="1">
          <a:off x="7861300" y="167519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123190</xdr:rowOff>
    </xdr:from>
    <xdr:to xmlns:xdr="http://schemas.openxmlformats.org/drawingml/2006/spreadsheetDrawing">
      <xdr:col>46</xdr:col>
      <xdr:colOff>38100</xdr:colOff>
      <xdr:row>94</xdr:row>
      <xdr:rowOff>53340</xdr:rowOff>
    </xdr:to>
    <xdr:sp macro="" textlink="">
      <xdr:nvSpPr>
        <xdr:cNvPr id="470" name="フローチャート: 判断 469"/>
        <xdr:cNvSpPr/>
      </xdr:nvSpPr>
      <xdr:spPr>
        <a:xfrm>
          <a:off x="8699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69850</xdr:rowOff>
    </xdr:from>
    <xdr:ext cx="527050" cy="259080"/>
    <xdr:sp macro="" textlink="">
      <xdr:nvSpPr>
        <xdr:cNvPr id="471" name="テキスト ボックス 470"/>
        <xdr:cNvSpPr txBox="1"/>
      </xdr:nvSpPr>
      <xdr:spPr>
        <a:xfrm>
          <a:off x="8482965" y="15843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11430</xdr:rowOff>
    </xdr:from>
    <xdr:to xmlns:xdr="http://schemas.openxmlformats.org/drawingml/2006/spreadsheetDrawing">
      <xdr:col>41</xdr:col>
      <xdr:colOff>50800</xdr:colOff>
      <xdr:row>98</xdr:row>
      <xdr:rowOff>162560</xdr:rowOff>
    </xdr:to>
    <xdr:cxnSp macro="">
      <xdr:nvCxnSpPr>
        <xdr:cNvPr id="472" name="直線コネクタ 471"/>
        <xdr:cNvCxnSpPr/>
      </xdr:nvCxnSpPr>
      <xdr:spPr>
        <a:xfrm flipV="1">
          <a:off x="6972300" y="1681353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91</xdr:row>
      <xdr:rowOff>78105</xdr:rowOff>
    </xdr:from>
    <xdr:to xmlns:xdr="http://schemas.openxmlformats.org/drawingml/2006/spreadsheetDrawing">
      <xdr:col>41</xdr:col>
      <xdr:colOff>101600</xdr:colOff>
      <xdr:row>92</xdr:row>
      <xdr:rowOff>8255</xdr:rowOff>
    </xdr:to>
    <xdr:sp macro="" textlink="">
      <xdr:nvSpPr>
        <xdr:cNvPr id="473" name="フローチャート: 判断 472"/>
        <xdr:cNvSpPr/>
      </xdr:nvSpPr>
      <xdr:spPr>
        <a:xfrm>
          <a:off x="7810500" y="1568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90</xdr:row>
      <xdr:rowOff>24765</xdr:rowOff>
    </xdr:from>
    <xdr:ext cx="527050" cy="259080"/>
    <xdr:sp macro="" textlink="">
      <xdr:nvSpPr>
        <xdr:cNvPr id="474" name="テキスト ボックス 473"/>
        <xdr:cNvSpPr txBox="1"/>
      </xdr:nvSpPr>
      <xdr:spPr>
        <a:xfrm>
          <a:off x="7593965" y="15455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109855</xdr:rowOff>
    </xdr:from>
    <xdr:to xmlns:xdr="http://schemas.openxmlformats.org/drawingml/2006/spreadsheetDrawing">
      <xdr:col>36</xdr:col>
      <xdr:colOff>165100</xdr:colOff>
      <xdr:row>93</xdr:row>
      <xdr:rowOff>40640</xdr:rowOff>
    </xdr:to>
    <xdr:sp macro="" textlink="">
      <xdr:nvSpPr>
        <xdr:cNvPr id="475" name="フローチャート: 判断 474"/>
        <xdr:cNvSpPr/>
      </xdr:nvSpPr>
      <xdr:spPr>
        <a:xfrm>
          <a:off x="6921500" y="15883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56515</xdr:rowOff>
    </xdr:from>
    <xdr:ext cx="527050" cy="258445"/>
    <xdr:sp macro="" textlink="">
      <xdr:nvSpPr>
        <xdr:cNvPr id="476" name="テキスト ボックス 475"/>
        <xdr:cNvSpPr txBox="1"/>
      </xdr:nvSpPr>
      <xdr:spPr>
        <a:xfrm>
          <a:off x="6704965" y="156584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111125</xdr:rowOff>
    </xdr:from>
    <xdr:to xmlns:xdr="http://schemas.openxmlformats.org/drawingml/2006/spreadsheetDrawing">
      <xdr:col>55</xdr:col>
      <xdr:colOff>50800</xdr:colOff>
      <xdr:row>95</xdr:row>
      <xdr:rowOff>41275</xdr:rowOff>
    </xdr:to>
    <xdr:sp macro="" textlink="">
      <xdr:nvSpPr>
        <xdr:cNvPr id="482" name="楕円 481"/>
        <xdr:cNvSpPr/>
      </xdr:nvSpPr>
      <xdr:spPr>
        <a:xfrm>
          <a:off x="104267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133985</xdr:rowOff>
    </xdr:from>
    <xdr:ext cx="534670" cy="251460"/>
    <xdr:sp macro="" textlink="">
      <xdr:nvSpPr>
        <xdr:cNvPr id="483" name="土木費該当値テキスト"/>
        <xdr:cNvSpPr txBox="1"/>
      </xdr:nvSpPr>
      <xdr:spPr>
        <a:xfrm>
          <a:off x="10528300" y="160788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116205</xdr:rowOff>
    </xdr:from>
    <xdr:to xmlns:xdr="http://schemas.openxmlformats.org/drawingml/2006/spreadsheetDrawing">
      <xdr:col>50</xdr:col>
      <xdr:colOff>165100</xdr:colOff>
      <xdr:row>95</xdr:row>
      <xdr:rowOff>46355</xdr:rowOff>
    </xdr:to>
    <xdr:sp macro="" textlink="">
      <xdr:nvSpPr>
        <xdr:cNvPr id="484" name="楕円 483"/>
        <xdr:cNvSpPr/>
      </xdr:nvSpPr>
      <xdr:spPr>
        <a:xfrm>
          <a:off x="958850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37465</xdr:rowOff>
    </xdr:from>
    <xdr:ext cx="527050" cy="259080"/>
    <xdr:sp macro="" textlink="">
      <xdr:nvSpPr>
        <xdr:cNvPr id="485" name="テキスト ボックス 484"/>
        <xdr:cNvSpPr txBox="1"/>
      </xdr:nvSpPr>
      <xdr:spPr>
        <a:xfrm>
          <a:off x="9371965" y="16325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70485</xdr:rowOff>
    </xdr:from>
    <xdr:to xmlns:xdr="http://schemas.openxmlformats.org/drawingml/2006/spreadsheetDrawing">
      <xdr:col>46</xdr:col>
      <xdr:colOff>38100</xdr:colOff>
      <xdr:row>98</xdr:row>
      <xdr:rowOff>635</xdr:rowOff>
    </xdr:to>
    <xdr:sp macro="" textlink="">
      <xdr:nvSpPr>
        <xdr:cNvPr id="486" name="楕円 485"/>
        <xdr:cNvSpPr/>
      </xdr:nvSpPr>
      <xdr:spPr>
        <a:xfrm>
          <a:off x="8699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163195</xdr:rowOff>
    </xdr:from>
    <xdr:ext cx="527050" cy="259080"/>
    <xdr:sp macro="" textlink="">
      <xdr:nvSpPr>
        <xdr:cNvPr id="487" name="テキスト ボックス 486"/>
        <xdr:cNvSpPr txBox="1"/>
      </xdr:nvSpPr>
      <xdr:spPr>
        <a:xfrm>
          <a:off x="8482965" y="16793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132080</xdr:rowOff>
    </xdr:from>
    <xdr:to xmlns:xdr="http://schemas.openxmlformats.org/drawingml/2006/spreadsheetDrawing">
      <xdr:col>41</xdr:col>
      <xdr:colOff>101600</xdr:colOff>
      <xdr:row>98</xdr:row>
      <xdr:rowOff>62230</xdr:rowOff>
    </xdr:to>
    <xdr:sp macro="" textlink="">
      <xdr:nvSpPr>
        <xdr:cNvPr id="488" name="楕円 487"/>
        <xdr:cNvSpPr/>
      </xdr:nvSpPr>
      <xdr:spPr>
        <a:xfrm>
          <a:off x="7810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53975</xdr:rowOff>
    </xdr:from>
    <xdr:ext cx="527050" cy="251460"/>
    <xdr:sp macro="" textlink="">
      <xdr:nvSpPr>
        <xdr:cNvPr id="489" name="テキスト ボックス 488"/>
        <xdr:cNvSpPr txBox="1"/>
      </xdr:nvSpPr>
      <xdr:spPr>
        <a:xfrm>
          <a:off x="7593965" y="16856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111760</xdr:rowOff>
    </xdr:from>
    <xdr:to xmlns:xdr="http://schemas.openxmlformats.org/drawingml/2006/spreadsheetDrawing">
      <xdr:col>36</xdr:col>
      <xdr:colOff>165100</xdr:colOff>
      <xdr:row>99</xdr:row>
      <xdr:rowOff>41910</xdr:rowOff>
    </xdr:to>
    <xdr:sp macro="" textlink="">
      <xdr:nvSpPr>
        <xdr:cNvPr id="490" name="楕円 489"/>
        <xdr:cNvSpPr/>
      </xdr:nvSpPr>
      <xdr:spPr>
        <a:xfrm>
          <a:off x="6921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33020</xdr:rowOff>
    </xdr:from>
    <xdr:ext cx="527050" cy="259080"/>
    <xdr:sp macro="" textlink="">
      <xdr:nvSpPr>
        <xdr:cNvPr id="491" name="テキスト ボックス 490"/>
        <xdr:cNvSpPr txBox="1"/>
      </xdr:nvSpPr>
      <xdr:spPr>
        <a:xfrm>
          <a:off x="6704965" y="17006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0" name="テキスト ボックス 499"/>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1495" cy="251460"/>
    <xdr:sp macro="" textlink="">
      <xdr:nvSpPr>
        <xdr:cNvPr id="502" name="テキスト ボックス 501"/>
        <xdr:cNvSpPr txBox="1"/>
      </xdr:nvSpPr>
      <xdr:spPr>
        <a:xfrm>
          <a:off x="11914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4" name="テキスト ボックス 50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08" name="テキスト ボックス 507"/>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1460"/>
    <xdr:sp macro="" textlink="">
      <xdr:nvSpPr>
        <xdr:cNvPr id="514" name="テキスト ボックス 513"/>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69215</xdr:rowOff>
    </xdr:from>
    <xdr:to xmlns:xdr="http://schemas.openxmlformats.org/drawingml/2006/spreadsheetDrawing">
      <xdr:col>85</xdr:col>
      <xdr:colOff>126365</xdr:colOff>
      <xdr:row>39</xdr:row>
      <xdr:rowOff>83185</xdr:rowOff>
    </xdr:to>
    <xdr:cxnSp macro="">
      <xdr:nvCxnSpPr>
        <xdr:cNvPr id="516" name="直線コネクタ 515"/>
        <xdr:cNvCxnSpPr/>
      </xdr:nvCxnSpPr>
      <xdr:spPr>
        <a:xfrm flipV="1">
          <a:off x="16317595" y="5212715"/>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86995</xdr:rowOff>
    </xdr:from>
    <xdr:ext cx="534670" cy="251460"/>
    <xdr:sp macro="" textlink="">
      <xdr:nvSpPr>
        <xdr:cNvPr id="517" name="消防費最小値テキスト"/>
        <xdr:cNvSpPr txBox="1"/>
      </xdr:nvSpPr>
      <xdr:spPr>
        <a:xfrm>
          <a:off x="16370300" y="67735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83185</xdr:rowOff>
    </xdr:from>
    <xdr:to xmlns:xdr="http://schemas.openxmlformats.org/drawingml/2006/spreadsheetDrawing">
      <xdr:col>86</xdr:col>
      <xdr:colOff>25400</xdr:colOff>
      <xdr:row>39</xdr:row>
      <xdr:rowOff>83185</xdr:rowOff>
    </xdr:to>
    <xdr:cxnSp macro="">
      <xdr:nvCxnSpPr>
        <xdr:cNvPr id="518" name="直線コネクタ 517"/>
        <xdr:cNvCxnSpPr/>
      </xdr:nvCxnSpPr>
      <xdr:spPr>
        <a:xfrm>
          <a:off x="16230600" y="676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15875</xdr:rowOff>
    </xdr:from>
    <xdr:ext cx="534670" cy="259080"/>
    <xdr:sp macro="" textlink="">
      <xdr:nvSpPr>
        <xdr:cNvPr id="519" name="消防費最大値テキスト"/>
        <xdr:cNvSpPr txBox="1"/>
      </xdr:nvSpPr>
      <xdr:spPr>
        <a:xfrm>
          <a:off x="16370300" y="498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69215</xdr:rowOff>
    </xdr:from>
    <xdr:to xmlns:xdr="http://schemas.openxmlformats.org/drawingml/2006/spreadsheetDrawing">
      <xdr:col>86</xdr:col>
      <xdr:colOff>25400</xdr:colOff>
      <xdr:row>30</xdr:row>
      <xdr:rowOff>69215</xdr:rowOff>
    </xdr:to>
    <xdr:cxnSp macro="">
      <xdr:nvCxnSpPr>
        <xdr:cNvPr id="520" name="直線コネクタ 519"/>
        <xdr:cNvCxnSpPr/>
      </xdr:nvCxnSpPr>
      <xdr:spPr>
        <a:xfrm>
          <a:off x="16230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47625</xdr:rowOff>
    </xdr:from>
    <xdr:to xmlns:xdr="http://schemas.openxmlformats.org/drawingml/2006/spreadsheetDrawing">
      <xdr:col>85</xdr:col>
      <xdr:colOff>127000</xdr:colOff>
      <xdr:row>37</xdr:row>
      <xdr:rowOff>125095</xdr:rowOff>
    </xdr:to>
    <xdr:cxnSp macro="">
      <xdr:nvCxnSpPr>
        <xdr:cNvPr id="521" name="直線コネクタ 520"/>
        <xdr:cNvCxnSpPr/>
      </xdr:nvCxnSpPr>
      <xdr:spPr>
        <a:xfrm>
          <a:off x="15481300" y="639127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29845</xdr:rowOff>
    </xdr:from>
    <xdr:ext cx="534670" cy="251460"/>
    <xdr:sp macro="" textlink="">
      <xdr:nvSpPr>
        <xdr:cNvPr id="522" name="消防費平均値テキスト"/>
        <xdr:cNvSpPr txBox="1"/>
      </xdr:nvSpPr>
      <xdr:spPr>
        <a:xfrm>
          <a:off x="16370300" y="60305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6985</xdr:rowOff>
    </xdr:from>
    <xdr:to xmlns:xdr="http://schemas.openxmlformats.org/drawingml/2006/spreadsheetDrawing">
      <xdr:col>85</xdr:col>
      <xdr:colOff>177800</xdr:colOff>
      <xdr:row>36</xdr:row>
      <xdr:rowOff>109220</xdr:rowOff>
    </xdr:to>
    <xdr:sp macro="" textlink="">
      <xdr:nvSpPr>
        <xdr:cNvPr id="523" name="フローチャート: 判断 522"/>
        <xdr:cNvSpPr/>
      </xdr:nvSpPr>
      <xdr:spPr>
        <a:xfrm>
          <a:off x="162687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47625</xdr:rowOff>
    </xdr:from>
    <xdr:to xmlns:xdr="http://schemas.openxmlformats.org/drawingml/2006/spreadsheetDrawing">
      <xdr:col>81</xdr:col>
      <xdr:colOff>50800</xdr:colOff>
      <xdr:row>38</xdr:row>
      <xdr:rowOff>41910</xdr:rowOff>
    </xdr:to>
    <xdr:cxnSp macro="">
      <xdr:nvCxnSpPr>
        <xdr:cNvPr id="524" name="直線コネクタ 523"/>
        <xdr:cNvCxnSpPr/>
      </xdr:nvCxnSpPr>
      <xdr:spPr>
        <a:xfrm flipV="1">
          <a:off x="14592300" y="639127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32</xdr:row>
      <xdr:rowOff>106680</xdr:rowOff>
    </xdr:from>
    <xdr:to xmlns:xdr="http://schemas.openxmlformats.org/drawingml/2006/spreadsheetDrawing">
      <xdr:col>81</xdr:col>
      <xdr:colOff>101600</xdr:colOff>
      <xdr:row>33</xdr:row>
      <xdr:rowOff>36830</xdr:rowOff>
    </xdr:to>
    <xdr:sp macro="" textlink="">
      <xdr:nvSpPr>
        <xdr:cNvPr id="525" name="フローチャート: 判断 524"/>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53340</xdr:rowOff>
    </xdr:from>
    <xdr:ext cx="527050" cy="251460"/>
    <xdr:sp macro="" textlink="">
      <xdr:nvSpPr>
        <xdr:cNvPr id="526" name="テキスト ボックス 525"/>
        <xdr:cNvSpPr txBox="1"/>
      </xdr:nvSpPr>
      <xdr:spPr>
        <a:xfrm>
          <a:off x="15213965" y="5368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41910</xdr:rowOff>
    </xdr:from>
    <xdr:to xmlns:xdr="http://schemas.openxmlformats.org/drawingml/2006/spreadsheetDrawing">
      <xdr:col>76</xdr:col>
      <xdr:colOff>114300</xdr:colOff>
      <xdr:row>38</xdr:row>
      <xdr:rowOff>64770</xdr:rowOff>
    </xdr:to>
    <xdr:cxnSp macro="">
      <xdr:nvCxnSpPr>
        <xdr:cNvPr id="527" name="直線コネクタ 526"/>
        <xdr:cNvCxnSpPr/>
      </xdr:nvCxnSpPr>
      <xdr:spPr>
        <a:xfrm flipV="1">
          <a:off x="13703300" y="6557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154940</xdr:rowOff>
    </xdr:from>
    <xdr:to xmlns:xdr="http://schemas.openxmlformats.org/drawingml/2006/spreadsheetDrawing">
      <xdr:col>76</xdr:col>
      <xdr:colOff>165100</xdr:colOff>
      <xdr:row>35</xdr:row>
      <xdr:rowOff>85090</xdr:rowOff>
    </xdr:to>
    <xdr:sp macro="" textlink="">
      <xdr:nvSpPr>
        <xdr:cNvPr id="528" name="フローチャート: 判断 527"/>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101600</xdr:rowOff>
    </xdr:from>
    <xdr:ext cx="527050" cy="259080"/>
    <xdr:sp macro="" textlink="">
      <xdr:nvSpPr>
        <xdr:cNvPr id="529" name="テキスト ボックス 528"/>
        <xdr:cNvSpPr txBox="1"/>
      </xdr:nvSpPr>
      <xdr:spPr>
        <a:xfrm>
          <a:off x="14324965" y="5759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2540</xdr:rowOff>
    </xdr:from>
    <xdr:to xmlns:xdr="http://schemas.openxmlformats.org/drawingml/2006/spreadsheetDrawing">
      <xdr:col>71</xdr:col>
      <xdr:colOff>177800</xdr:colOff>
      <xdr:row>38</xdr:row>
      <xdr:rowOff>64770</xdr:rowOff>
    </xdr:to>
    <xdr:cxnSp macro="">
      <xdr:nvCxnSpPr>
        <xdr:cNvPr id="530" name="直線コネクタ 529"/>
        <xdr:cNvCxnSpPr/>
      </xdr:nvCxnSpPr>
      <xdr:spPr>
        <a:xfrm>
          <a:off x="12814300" y="6174740"/>
          <a:ext cx="8890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130810</xdr:rowOff>
    </xdr:from>
    <xdr:to xmlns:xdr="http://schemas.openxmlformats.org/drawingml/2006/spreadsheetDrawing">
      <xdr:col>72</xdr:col>
      <xdr:colOff>38100</xdr:colOff>
      <xdr:row>35</xdr:row>
      <xdr:rowOff>60960</xdr:rowOff>
    </xdr:to>
    <xdr:sp macro="" textlink="">
      <xdr:nvSpPr>
        <xdr:cNvPr id="531" name="フローチャート: 判断 530"/>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77470</xdr:rowOff>
    </xdr:from>
    <xdr:ext cx="527050" cy="251460"/>
    <xdr:sp macro="" textlink="">
      <xdr:nvSpPr>
        <xdr:cNvPr id="532" name="テキスト ボックス 531"/>
        <xdr:cNvSpPr txBox="1"/>
      </xdr:nvSpPr>
      <xdr:spPr>
        <a:xfrm>
          <a:off x="13435965" y="57353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130175</xdr:rowOff>
    </xdr:from>
    <xdr:to xmlns:xdr="http://schemas.openxmlformats.org/drawingml/2006/spreadsheetDrawing">
      <xdr:col>67</xdr:col>
      <xdr:colOff>101600</xdr:colOff>
      <xdr:row>36</xdr:row>
      <xdr:rowOff>60325</xdr:rowOff>
    </xdr:to>
    <xdr:sp macro="" textlink="">
      <xdr:nvSpPr>
        <xdr:cNvPr id="533" name="フローチャート: 判断 532"/>
        <xdr:cNvSpPr/>
      </xdr:nvSpPr>
      <xdr:spPr>
        <a:xfrm>
          <a:off x="12763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52070</xdr:rowOff>
    </xdr:from>
    <xdr:ext cx="527050" cy="251460"/>
    <xdr:sp macro="" textlink="">
      <xdr:nvSpPr>
        <xdr:cNvPr id="534" name="テキスト ボックス 533"/>
        <xdr:cNvSpPr txBox="1"/>
      </xdr:nvSpPr>
      <xdr:spPr>
        <a:xfrm>
          <a:off x="12546965" y="6224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74930</xdr:rowOff>
    </xdr:from>
    <xdr:to xmlns:xdr="http://schemas.openxmlformats.org/drawingml/2006/spreadsheetDrawing">
      <xdr:col>85</xdr:col>
      <xdr:colOff>177800</xdr:colOff>
      <xdr:row>38</xdr:row>
      <xdr:rowOff>4445</xdr:rowOff>
    </xdr:to>
    <xdr:sp macro="" textlink="">
      <xdr:nvSpPr>
        <xdr:cNvPr id="540" name="楕円 539"/>
        <xdr:cNvSpPr/>
      </xdr:nvSpPr>
      <xdr:spPr>
        <a:xfrm>
          <a:off x="162687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52705</xdr:rowOff>
    </xdr:from>
    <xdr:ext cx="534670" cy="251460"/>
    <xdr:sp macro="" textlink="">
      <xdr:nvSpPr>
        <xdr:cNvPr id="541" name="消防費該当値テキスト"/>
        <xdr:cNvSpPr txBox="1"/>
      </xdr:nvSpPr>
      <xdr:spPr>
        <a:xfrm>
          <a:off x="16370300" y="63963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168275</xdr:rowOff>
    </xdr:from>
    <xdr:to xmlns:xdr="http://schemas.openxmlformats.org/drawingml/2006/spreadsheetDrawing">
      <xdr:col>81</xdr:col>
      <xdr:colOff>101600</xdr:colOff>
      <xdr:row>37</xdr:row>
      <xdr:rowOff>98425</xdr:rowOff>
    </xdr:to>
    <xdr:sp macro="" textlink="">
      <xdr:nvSpPr>
        <xdr:cNvPr id="542" name="楕円 541"/>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89535</xdr:rowOff>
    </xdr:from>
    <xdr:ext cx="527050" cy="251460"/>
    <xdr:sp macro="" textlink="">
      <xdr:nvSpPr>
        <xdr:cNvPr id="543" name="テキスト ボックス 542"/>
        <xdr:cNvSpPr txBox="1"/>
      </xdr:nvSpPr>
      <xdr:spPr>
        <a:xfrm>
          <a:off x="15213965" y="6433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162560</xdr:rowOff>
    </xdr:from>
    <xdr:to xmlns:xdr="http://schemas.openxmlformats.org/drawingml/2006/spreadsheetDrawing">
      <xdr:col>76</xdr:col>
      <xdr:colOff>165100</xdr:colOff>
      <xdr:row>38</xdr:row>
      <xdr:rowOff>92710</xdr:rowOff>
    </xdr:to>
    <xdr:sp macro="" textlink="">
      <xdr:nvSpPr>
        <xdr:cNvPr id="544" name="楕円 543"/>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83820</xdr:rowOff>
    </xdr:from>
    <xdr:ext cx="527050" cy="259080"/>
    <xdr:sp macro="" textlink="">
      <xdr:nvSpPr>
        <xdr:cNvPr id="545" name="テキスト ボックス 544"/>
        <xdr:cNvSpPr txBox="1"/>
      </xdr:nvSpPr>
      <xdr:spPr>
        <a:xfrm>
          <a:off x="14324965" y="6598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13970</xdr:rowOff>
    </xdr:from>
    <xdr:to xmlns:xdr="http://schemas.openxmlformats.org/drawingml/2006/spreadsheetDrawing">
      <xdr:col>72</xdr:col>
      <xdr:colOff>38100</xdr:colOff>
      <xdr:row>38</xdr:row>
      <xdr:rowOff>115570</xdr:rowOff>
    </xdr:to>
    <xdr:sp macro="" textlink="">
      <xdr:nvSpPr>
        <xdr:cNvPr id="546" name="楕円 545"/>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106680</xdr:rowOff>
    </xdr:from>
    <xdr:ext cx="527050" cy="259080"/>
    <xdr:sp macro="" textlink="">
      <xdr:nvSpPr>
        <xdr:cNvPr id="547" name="テキスト ボックス 546"/>
        <xdr:cNvSpPr txBox="1"/>
      </xdr:nvSpPr>
      <xdr:spPr>
        <a:xfrm>
          <a:off x="13435965" y="6621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123190</xdr:rowOff>
    </xdr:from>
    <xdr:to xmlns:xdr="http://schemas.openxmlformats.org/drawingml/2006/spreadsheetDrawing">
      <xdr:col>67</xdr:col>
      <xdr:colOff>101600</xdr:colOff>
      <xdr:row>36</xdr:row>
      <xdr:rowOff>53340</xdr:rowOff>
    </xdr:to>
    <xdr:sp macro="" textlink="">
      <xdr:nvSpPr>
        <xdr:cNvPr id="548" name="楕円 547"/>
        <xdr:cNvSpPr/>
      </xdr:nvSpPr>
      <xdr:spPr>
        <a:xfrm>
          <a:off x="12763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69850</xdr:rowOff>
    </xdr:from>
    <xdr:ext cx="527050" cy="259080"/>
    <xdr:sp macro="" textlink="">
      <xdr:nvSpPr>
        <xdr:cNvPr id="549" name="テキスト ボックス 548"/>
        <xdr:cNvSpPr txBox="1"/>
      </xdr:nvSpPr>
      <xdr:spPr>
        <a:xfrm>
          <a:off x="12546965" y="5899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58" name="テキスト ボックス 557"/>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1460"/>
    <xdr:sp macro="" textlink="">
      <xdr:nvSpPr>
        <xdr:cNvPr id="560" name="テキスト ボックス 559"/>
        <xdr:cNvSpPr txBox="1"/>
      </xdr:nvSpPr>
      <xdr:spPr>
        <a:xfrm>
          <a:off x="11914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1460"/>
    <xdr:sp macro="" textlink="">
      <xdr:nvSpPr>
        <xdr:cNvPr id="562" name="テキスト ボックス 561"/>
        <xdr:cNvSpPr txBox="1"/>
      </xdr:nvSpPr>
      <xdr:spPr>
        <a:xfrm>
          <a:off x="11914505" y="9941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1460"/>
    <xdr:sp macro="" textlink="">
      <xdr:nvSpPr>
        <xdr:cNvPr id="564" name="テキスト ボックス 563"/>
        <xdr:cNvSpPr txBox="1"/>
      </xdr:nvSpPr>
      <xdr:spPr>
        <a:xfrm>
          <a:off x="11914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1460"/>
    <xdr:sp macro="" textlink="">
      <xdr:nvSpPr>
        <xdr:cNvPr id="566" name="テキスト ボックス 565"/>
        <xdr:cNvSpPr txBox="1"/>
      </xdr:nvSpPr>
      <xdr:spPr>
        <a:xfrm>
          <a:off x="11914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1460"/>
    <xdr:sp macro="" textlink="">
      <xdr:nvSpPr>
        <xdr:cNvPr id="568" name="テキスト ボックス 567"/>
        <xdr:cNvSpPr txBox="1"/>
      </xdr:nvSpPr>
      <xdr:spPr>
        <a:xfrm>
          <a:off x="11914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1460"/>
    <xdr:sp macro="" textlink="">
      <xdr:nvSpPr>
        <xdr:cNvPr id="570" name="テキスト ボックス 569"/>
        <xdr:cNvSpPr txBox="1"/>
      </xdr:nvSpPr>
      <xdr:spPr>
        <a:xfrm>
          <a:off x="11914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142240</xdr:rowOff>
    </xdr:from>
    <xdr:to xmlns:xdr="http://schemas.openxmlformats.org/drawingml/2006/spreadsheetDrawing">
      <xdr:col>85</xdr:col>
      <xdr:colOff>126365</xdr:colOff>
      <xdr:row>59</xdr:row>
      <xdr:rowOff>36195</xdr:rowOff>
    </xdr:to>
    <xdr:cxnSp macro="">
      <xdr:nvCxnSpPr>
        <xdr:cNvPr id="572" name="直線コネクタ 571"/>
        <xdr:cNvCxnSpPr/>
      </xdr:nvCxnSpPr>
      <xdr:spPr>
        <a:xfrm flipV="1">
          <a:off x="16317595" y="871474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40640</xdr:rowOff>
    </xdr:from>
    <xdr:ext cx="534670" cy="251460"/>
    <xdr:sp macro="" textlink="">
      <xdr:nvSpPr>
        <xdr:cNvPr id="573" name="教育費最小値テキスト"/>
        <xdr:cNvSpPr txBox="1"/>
      </xdr:nvSpPr>
      <xdr:spPr>
        <a:xfrm>
          <a:off x="16370300" y="101561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36195</xdr:rowOff>
    </xdr:from>
    <xdr:to xmlns:xdr="http://schemas.openxmlformats.org/drawingml/2006/spreadsheetDrawing">
      <xdr:col>86</xdr:col>
      <xdr:colOff>25400</xdr:colOff>
      <xdr:row>59</xdr:row>
      <xdr:rowOff>36195</xdr:rowOff>
    </xdr:to>
    <xdr:cxnSp macro="">
      <xdr:nvCxnSpPr>
        <xdr:cNvPr id="574" name="直線コネクタ 573"/>
        <xdr:cNvCxnSpPr/>
      </xdr:nvCxnSpPr>
      <xdr:spPr>
        <a:xfrm>
          <a:off x="16230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88900</xdr:rowOff>
    </xdr:from>
    <xdr:ext cx="534670" cy="251460"/>
    <xdr:sp macro="" textlink="">
      <xdr:nvSpPr>
        <xdr:cNvPr id="575" name="教育費最大値テキスト"/>
        <xdr:cNvSpPr txBox="1"/>
      </xdr:nvSpPr>
      <xdr:spPr>
        <a:xfrm>
          <a:off x="16370300" y="84899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142240</xdr:rowOff>
    </xdr:from>
    <xdr:to xmlns:xdr="http://schemas.openxmlformats.org/drawingml/2006/spreadsheetDrawing">
      <xdr:col>86</xdr:col>
      <xdr:colOff>25400</xdr:colOff>
      <xdr:row>50</xdr:row>
      <xdr:rowOff>142240</xdr:rowOff>
    </xdr:to>
    <xdr:cxnSp macro="">
      <xdr:nvCxnSpPr>
        <xdr:cNvPr id="576" name="直線コネクタ 575"/>
        <xdr:cNvCxnSpPr/>
      </xdr:nvCxnSpPr>
      <xdr:spPr>
        <a:xfrm>
          <a:off x="16230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50</xdr:row>
      <xdr:rowOff>142240</xdr:rowOff>
    </xdr:from>
    <xdr:to xmlns:xdr="http://schemas.openxmlformats.org/drawingml/2006/spreadsheetDrawing">
      <xdr:col>85</xdr:col>
      <xdr:colOff>127000</xdr:colOff>
      <xdr:row>53</xdr:row>
      <xdr:rowOff>121920</xdr:rowOff>
    </xdr:to>
    <xdr:cxnSp macro="">
      <xdr:nvCxnSpPr>
        <xdr:cNvPr id="577" name="直線コネクタ 576"/>
        <xdr:cNvCxnSpPr/>
      </xdr:nvCxnSpPr>
      <xdr:spPr>
        <a:xfrm flipV="1">
          <a:off x="15481300" y="8714740"/>
          <a:ext cx="8382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24130</xdr:rowOff>
    </xdr:from>
    <xdr:ext cx="534670" cy="259080"/>
    <xdr:sp macro="" textlink="">
      <xdr:nvSpPr>
        <xdr:cNvPr id="578" name="教育費平均値テキスト"/>
        <xdr:cNvSpPr txBox="1"/>
      </xdr:nvSpPr>
      <xdr:spPr>
        <a:xfrm>
          <a:off x="16370300" y="945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45720</xdr:rowOff>
    </xdr:from>
    <xdr:to xmlns:xdr="http://schemas.openxmlformats.org/drawingml/2006/spreadsheetDrawing">
      <xdr:col>85</xdr:col>
      <xdr:colOff>177800</xdr:colOff>
      <xdr:row>55</xdr:row>
      <xdr:rowOff>147320</xdr:rowOff>
    </xdr:to>
    <xdr:sp macro="" textlink="">
      <xdr:nvSpPr>
        <xdr:cNvPr id="579" name="フローチャート: 判断 578"/>
        <xdr:cNvSpPr/>
      </xdr:nvSpPr>
      <xdr:spPr>
        <a:xfrm>
          <a:off x="16268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121920</xdr:rowOff>
    </xdr:from>
    <xdr:to xmlns:xdr="http://schemas.openxmlformats.org/drawingml/2006/spreadsheetDrawing">
      <xdr:col>81</xdr:col>
      <xdr:colOff>50800</xdr:colOff>
      <xdr:row>56</xdr:row>
      <xdr:rowOff>115570</xdr:rowOff>
    </xdr:to>
    <xdr:cxnSp macro="">
      <xdr:nvCxnSpPr>
        <xdr:cNvPr id="580" name="直線コネクタ 579"/>
        <xdr:cNvCxnSpPr/>
      </xdr:nvCxnSpPr>
      <xdr:spPr>
        <a:xfrm flipV="1">
          <a:off x="14592300" y="920877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51</xdr:row>
      <xdr:rowOff>148590</xdr:rowOff>
    </xdr:from>
    <xdr:to xmlns:xdr="http://schemas.openxmlformats.org/drawingml/2006/spreadsheetDrawing">
      <xdr:col>81</xdr:col>
      <xdr:colOff>101600</xdr:colOff>
      <xdr:row>52</xdr:row>
      <xdr:rowOff>78740</xdr:rowOff>
    </xdr:to>
    <xdr:sp macro="" textlink="">
      <xdr:nvSpPr>
        <xdr:cNvPr id="581" name="フローチャート: 判断 580"/>
        <xdr:cNvSpPr/>
      </xdr:nvSpPr>
      <xdr:spPr>
        <a:xfrm>
          <a:off x="15430500" y="889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50</xdr:row>
      <xdr:rowOff>95250</xdr:rowOff>
    </xdr:from>
    <xdr:ext cx="527050" cy="259080"/>
    <xdr:sp macro="" textlink="">
      <xdr:nvSpPr>
        <xdr:cNvPr id="582" name="テキスト ボックス 581"/>
        <xdr:cNvSpPr txBox="1"/>
      </xdr:nvSpPr>
      <xdr:spPr>
        <a:xfrm>
          <a:off x="15213965" y="8667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136525</xdr:rowOff>
    </xdr:from>
    <xdr:to xmlns:xdr="http://schemas.openxmlformats.org/drawingml/2006/spreadsheetDrawing">
      <xdr:col>76</xdr:col>
      <xdr:colOff>114300</xdr:colOff>
      <xdr:row>56</xdr:row>
      <xdr:rowOff>115570</xdr:rowOff>
    </xdr:to>
    <xdr:cxnSp macro="">
      <xdr:nvCxnSpPr>
        <xdr:cNvPr id="583" name="直線コネクタ 582"/>
        <xdr:cNvCxnSpPr/>
      </xdr:nvCxnSpPr>
      <xdr:spPr>
        <a:xfrm>
          <a:off x="13703300" y="9223375"/>
          <a:ext cx="889000" cy="493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51</xdr:row>
      <xdr:rowOff>149225</xdr:rowOff>
    </xdr:from>
    <xdr:to xmlns:xdr="http://schemas.openxmlformats.org/drawingml/2006/spreadsheetDrawing">
      <xdr:col>76</xdr:col>
      <xdr:colOff>165100</xdr:colOff>
      <xdr:row>52</xdr:row>
      <xdr:rowOff>79375</xdr:rowOff>
    </xdr:to>
    <xdr:sp macro="" textlink="">
      <xdr:nvSpPr>
        <xdr:cNvPr id="584" name="フローチャート: 判断 583"/>
        <xdr:cNvSpPr/>
      </xdr:nvSpPr>
      <xdr:spPr>
        <a:xfrm>
          <a:off x="14541500" y="88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50</xdr:row>
      <xdr:rowOff>95885</xdr:rowOff>
    </xdr:from>
    <xdr:ext cx="527050" cy="259080"/>
    <xdr:sp macro="" textlink="">
      <xdr:nvSpPr>
        <xdr:cNvPr id="585" name="テキスト ボックス 584"/>
        <xdr:cNvSpPr txBox="1"/>
      </xdr:nvSpPr>
      <xdr:spPr>
        <a:xfrm>
          <a:off x="14324965" y="8668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136525</xdr:rowOff>
    </xdr:from>
    <xdr:to xmlns:xdr="http://schemas.openxmlformats.org/drawingml/2006/spreadsheetDrawing">
      <xdr:col>71</xdr:col>
      <xdr:colOff>177800</xdr:colOff>
      <xdr:row>56</xdr:row>
      <xdr:rowOff>102235</xdr:rowOff>
    </xdr:to>
    <xdr:cxnSp macro="">
      <xdr:nvCxnSpPr>
        <xdr:cNvPr id="586" name="直線コネクタ 585"/>
        <xdr:cNvCxnSpPr/>
      </xdr:nvCxnSpPr>
      <xdr:spPr>
        <a:xfrm flipV="1">
          <a:off x="12814300" y="9223375"/>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170815</xdr:rowOff>
    </xdr:from>
    <xdr:to xmlns:xdr="http://schemas.openxmlformats.org/drawingml/2006/spreadsheetDrawing">
      <xdr:col>72</xdr:col>
      <xdr:colOff>38100</xdr:colOff>
      <xdr:row>53</xdr:row>
      <xdr:rowOff>100965</xdr:rowOff>
    </xdr:to>
    <xdr:sp macro="" textlink="">
      <xdr:nvSpPr>
        <xdr:cNvPr id="587" name="フローチャート: 判断 586"/>
        <xdr:cNvSpPr/>
      </xdr:nvSpPr>
      <xdr:spPr>
        <a:xfrm>
          <a:off x="13652500" y="9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51</xdr:row>
      <xdr:rowOff>117475</xdr:rowOff>
    </xdr:from>
    <xdr:ext cx="527050" cy="259080"/>
    <xdr:sp macro="" textlink="">
      <xdr:nvSpPr>
        <xdr:cNvPr id="588" name="テキスト ボックス 587"/>
        <xdr:cNvSpPr txBox="1"/>
      </xdr:nvSpPr>
      <xdr:spPr>
        <a:xfrm>
          <a:off x="13435965" y="8861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3175</xdr:rowOff>
    </xdr:from>
    <xdr:to xmlns:xdr="http://schemas.openxmlformats.org/drawingml/2006/spreadsheetDrawing">
      <xdr:col>67</xdr:col>
      <xdr:colOff>101600</xdr:colOff>
      <xdr:row>54</xdr:row>
      <xdr:rowOff>104775</xdr:rowOff>
    </xdr:to>
    <xdr:sp macro="" textlink="">
      <xdr:nvSpPr>
        <xdr:cNvPr id="589" name="フローチャート: 判断 588"/>
        <xdr:cNvSpPr/>
      </xdr:nvSpPr>
      <xdr:spPr>
        <a:xfrm>
          <a:off x="12763500" y="926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52</xdr:row>
      <xdr:rowOff>121285</xdr:rowOff>
    </xdr:from>
    <xdr:ext cx="527050" cy="251460"/>
    <xdr:sp macro="" textlink="">
      <xdr:nvSpPr>
        <xdr:cNvPr id="590" name="テキスト ボックス 589"/>
        <xdr:cNvSpPr txBox="1"/>
      </xdr:nvSpPr>
      <xdr:spPr>
        <a:xfrm>
          <a:off x="12546965" y="90366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50</xdr:row>
      <xdr:rowOff>91440</xdr:rowOff>
    </xdr:from>
    <xdr:to xmlns:xdr="http://schemas.openxmlformats.org/drawingml/2006/spreadsheetDrawing">
      <xdr:col>85</xdr:col>
      <xdr:colOff>177800</xdr:colOff>
      <xdr:row>51</xdr:row>
      <xdr:rowOff>21590</xdr:rowOff>
    </xdr:to>
    <xdr:sp macro="" textlink="">
      <xdr:nvSpPr>
        <xdr:cNvPr id="596" name="楕円 595"/>
        <xdr:cNvSpPr/>
      </xdr:nvSpPr>
      <xdr:spPr>
        <a:xfrm>
          <a:off x="16268700" y="86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50</xdr:row>
      <xdr:rowOff>44450</xdr:rowOff>
    </xdr:from>
    <xdr:ext cx="534670" cy="259080"/>
    <xdr:sp macro="" textlink="">
      <xdr:nvSpPr>
        <xdr:cNvPr id="597" name="教育費該当値テキスト"/>
        <xdr:cNvSpPr txBox="1"/>
      </xdr:nvSpPr>
      <xdr:spPr>
        <a:xfrm>
          <a:off x="16370300" y="861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71120</xdr:rowOff>
    </xdr:from>
    <xdr:to xmlns:xdr="http://schemas.openxmlformats.org/drawingml/2006/spreadsheetDrawing">
      <xdr:col>81</xdr:col>
      <xdr:colOff>101600</xdr:colOff>
      <xdr:row>54</xdr:row>
      <xdr:rowOff>1270</xdr:rowOff>
    </xdr:to>
    <xdr:sp macro="" textlink="">
      <xdr:nvSpPr>
        <xdr:cNvPr id="598" name="楕円 597"/>
        <xdr:cNvSpPr/>
      </xdr:nvSpPr>
      <xdr:spPr>
        <a:xfrm>
          <a:off x="15430500" y="91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163830</xdr:rowOff>
    </xdr:from>
    <xdr:ext cx="527050" cy="259080"/>
    <xdr:sp macro="" textlink="">
      <xdr:nvSpPr>
        <xdr:cNvPr id="599" name="テキスト ボックス 598"/>
        <xdr:cNvSpPr txBox="1"/>
      </xdr:nvSpPr>
      <xdr:spPr>
        <a:xfrm>
          <a:off x="15213965" y="9250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64770</xdr:rowOff>
    </xdr:from>
    <xdr:to xmlns:xdr="http://schemas.openxmlformats.org/drawingml/2006/spreadsheetDrawing">
      <xdr:col>76</xdr:col>
      <xdr:colOff>165100</xdr:colOff>
      <xdr:row>56</xdr:row>
      <xdr:rowOff>166370</xdr:rowOff>
    </xdr:to>
    <xdr:sp macro="" textlink="">
      <xdr:nvSpPr>
        <xdr:cNvPr id="600" name="楕円 599"/>
        <xdr:cNvSpPr/>
      </xdr:nvSpPr>
      <xdr:spPr>
        <a:xfrm>
          <a:off x="14541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157480</xdr:rowOff>
    </xdr:from>
    <xdr:ext cx="527050" cy="251460"/>
    <xdr:sp macro="" textlink="">
      <xdr:nvSpPr>
        <xdr:cNvPr id="601" name="テキスト ボックス 600"/>
        <xdr:cNvSpPr txBox="1"/>
      </xdr:nvSpPr>
      <xdr:spPr>
        <a:xfrm>
          <a:off x="14324965" y="9758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86360</xdr:rowOff>
    </xdr:from>
    <xdr:to xmlns:xdr="http://schemas.openxmlformats.org/drawingml/2006/spreadsheetDrawing">
      <xdr:col>72</xdr:col>
      <xdr:colOff>38100</xdr:colOff>
      <xdr:row>54</xdr:row>
      <xdr:rowOff>15875</xdr:rowOff>
    </xdr:to>
    <xdr:sp macro="" textlink="">
      <xdr:nvSpPr>
        <xdr:cNvPr id="602" name="楕円 601"/>
        <xdr:cNvSpPr/>
      </xdr:nvSpPr>
      <xdr:spPr>
        <a:xfrm>
          <a:off x="13652500" y="9173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6985</xdr:rowOff>
    </xdr:from>
    <xdr:ext cx="527050" cy="251460"/>
    <xdr:sp macro="" textlink="">
      <xdr:nvSpPr>
        <xdr:cNvPr id="603" name="テキスト ボックス 602"/>
        <xdr:cNvSpPr txBox="1"/>
      </xdr:nvSpPr>
      <xdr:spPr>
        <a:xfrm>
          <a:off x="13435965" y="92652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52070</xdr:rowOff>
    </xdr:from>
    <xdr:to xmlns:xdr="http://schemas.openxmlformats.org/drawingml/2006/spreadsheetDrawing">
      <xdr:col>67</xdr:col>
      <xdr:colOff>101600</xdr:colOff>
      <xdr:row>56</xdr:row>
      <xdr:rowOff>153035</xdr:rowOff>
    </xdr:to>
    <xdr:sp macro="" textlink="">
      <xdr:nvSpPr>
        <xdr:cNvPr id="604" name="楕円 603"/>
        <xdr:cNvSpPr/>
      </xdr:nvSpPr>
      <xdr:spPr>
        <a:xfrm>
          <a:off x="12763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144145</xdr:rowOff>
    </xdr:from>
    <xdr:ext cx="527050" cy="251460"/>
    <xdr:sp macro="" textlink="">
      <xdr:nvSpPr>
        <xdr:cNvPr id="605" name="テキスト ボックス 604"/>
        <xdr:cNvSpPr txBox="1"/>
      </xdr:nvSpPr>
      <xdr:spPr>
        <a:xfrm>
          <a:off x="12546965" y="97453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14" name="テキスト ボックス 61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300" cy="251460"/>
    <xdr:sp macro="" textlink="">
      <xdr:nvSpPr>
        <xdr:cNvPr id="617" name="テキスト ボックス 616"/>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59740" cy="251460"/>
    <xdr:sp macro="" textlink="">
      <xdr:nvSpPr>
        <xdr:cNvPr id="619" name="テキスト ボックス 618"/>
        <xdr:cNvSpPr txBox="1"/>
      </xdr:nvSpPr>
      <xdr:spPr>
        <a:xfrm>
          <a:off x="11978640" y="12913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59740" cy="251460"/>
    <xdr:sp macro="" textlink="">
      <xdr:nvSpPr>
        <xdr:cNvPr id="621" name="テキスト ボックス 620"/>
        <xdr:cNvSpPr txBox="1"/>
      </xdr:nvSpPr>
      <xdr:spPr>
        <a:xfrm>
          <a:off x="11978640" y="12456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59740" cy="251460"/>
    <xdr:sp macro="" textlink="">
      <xdr:nvSpPr>
        <xdr:cNvPr id="623" name="テキスト ボックス 622"/>
        <xdr:cNvSpPr txBox="1"/>
      </xdr:nvSpPr>
      <xdr:spPr>
        <a:xfrm>
          <a:off x="11978640" y="11998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59740" cy="251460"/>
    <xdr:sp macro="" textlink="">
      <xdr:nvSpPr>
        <xdr:cNvPr id="625" name="テキスト ボックス 624"/>
        <xdr:cNvSpPr txBox="1"/>
      </xdr:nvSpPr>
      <xdr:spPr>
        <a:xfrm>
          <a:off x="11978640" y="11541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163195</xdr:rowOff>
    </xdr:from>
    <xdr:to xmlns:xdr="http://schemas.openxmlformats.org/drawingml/2006/spreadsheetDrawing">
      <xdr:col>85</xdr:col>
      <xdr:colOff>126365</xdr:colOff>
      <xdr:row>78</xdr:row>
      <xdr:rowOff>139700</xdr:rowOff>
    </xdr:to>
    <xdr:cxnSp macro="">
      <xdr:nvCxnSpPr>
        <xdr:cNvPr id="627" name="直線コネクタ 626"/>
        <xdr:cNvCxnSpPr/>
      </xdr:nvCxnSpPr>
      <xdr:spPr>
        <a:xfrm flipV="1">
          <a:off x="16317595" y="123361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1460"/>
    <xdr:sp macro="" textlink="">
      <xdr:nvSpPr>
        <xdr:cNvPr id="628"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109855</xdr:rowOff>
    </xdr:from>
    <xdr:ext cx="469900" cy="251460"/>
    <xdr:sp macro="" textlink="">
      <xdr:nvSpPr>
        <xdr:cNvPr id="630" name="災害復旧費最大値テキスト"/>
        <xdr:cNvSpPr txBox="1"/>
      </xdr:nvSpPr>
      <xdr:spPr>
        <a:xfrm>
          <a:off x="16370300" y="121113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163195</xdr:rowOff>
    </xdr:from>
    <xdr:to xmlns:xdr="http://schemas.openxmlformats.org/drawingml/2006/spreadsheetDrawing">
      <xdr:col>86</xdr:col>
      <xdr:colOff>25400</xdr:colOff>
      <xdr:row>71</xdr:row>
      <xdr:rowOff>163195</xdr:rowOff>
    </xdr:to>
    <xdr:cxnSp macro="">
      <xdr:nvCxnSpPr>
        <xdr:cNvPr id="631" name="直線コネクタ 630"/>
        <xdr:cNvCxnSpPr/>
      </xdr:nvCxnSpPr>
      <xdr:spPr>
        <a:xfrm>
          <a:off x="16230600" y="1233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97790</xdr:rowOff>
    </xdr:from>
    <xdr:to xmlns:xdr="http://schemas.openxmlformats.org/drawingml/2006/spreadsheetDrawing">
      <xdr:col>85</xdr:col>
      <xdr:colOff>127000</xdr:colOff>
      <xdr:row>78</xdr:row>
      <xdr:rowOff>139700</xdr:rowOff>
    </xdr:to>
    <xdr:cxnSp macro="">
      <xdr:nvCxnSpPr>
        <xdr:cNvPr id="632" name="直線コネクタ 631"/>
        <xdr:cNvCxnSpPr/>
      </xdr:nvCxnSpPr>
      <xdr:spPr>
        <a:xfrm>
          <a:off x="15481300" y="134708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134620</xdr:rowOff>
    </xdr:from>
    <xdr:ext cx="469900" cy="251460"/>
    <xdr:sp macro="" textlink="">
      <xdr:nvSpPr>
        <xdr:cNvPr id="633" name="災害復旧費平均値テキスト"/>
        <xdr:cNvSpPr txBox="1"/>
      </xdr:nvSpPr>
      <xdr:spPr>
        <a:xfrm>
          <a:off x="16370300" y="129933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111760</xdr:rowOff>
    </xdr:from>
    <xdr:to xmlns:xdr="http://schemas.openxmlformats.org/drawingml/2006/spreadsheetDrawing">
      <xdr:col>85</xdr:col>
      <xdr:colOff>177800</xdr:colOff>
      <xdr:row>77</xdr:row>
      <xdr:rowOff>41910</xdr:rowOff>
    </xdr:to>
    <xdr:sp macro="" textlink="">
      <xdr:nvSpPr>
        <xdr:cNvPr id="634" name="フローチャート: 判断 633"/>
        <xdr:cNvSpPr/>
      </xdr:nvSpPr>
      <xdr:spPr>
        <a:xfrm>
          <a:off x="16268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66040</xdr:rowOff>
    </xdr:from>
    <xdr:to xmlns:xdr="http://schemas.openxmlformats.org/drawingml/2006/spreadsheetDrawing">
      <xdr:col>81</xdr:col>
      <xdr:colOff>50800</xdr:colOff>
      <xdr:row>78</xdr:row>
      <xdr:rowOff>97790</xdr:rowOff>
    </xdr:to>
    <xdr:cxnSp macro="">
      <xdr:nvCxnSpPr>
        <xdr:cNvPr id="635" name="直線コネクタ 634"/>
        <xdr:cNvCxnSpPr/>
      </xdr:nvCxnSpPr>
      <xdr:spPr>
        <a:xfrm>
          <a:off x="14592300" y="134391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70</xdr:row>
      <xdr:rowOff>8255</xdr:rowOff>
    </xdr:from>
    <xdr:to xmlns:xdr="http://schemas.openxmlformats.org/drawingml/2006/spreadsheetDrawing">
      <xdr:col>81</xdr:col>
      <xdr:colOff>101600</xdr:colOff>
      <xdr:row>70</xdr:row>
      <xdr:rowOff>109855</xdr:rowOff>
    </xdr:to>
    <xdr:sp macro="" textlink="">
      <xdr:nvSpPr>
        <xdr:cNvPr id="636" name="フローチャート: 判断 635"/>
        <xdr:cNvSpPr/>
      </xdr:nvSpPr>
      <xdr:spPr>
        <a:xfrm>
          <a:off x="15430500" y="1200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68</xdr:row>
      <xdr:rowOff>126365</xdr:rowOff>
    </xdr:from>
    <xdr:ext cx="462280" cy="259080"/>
    <xdr:sp macro="" textlink="">
      <xdr:nvSpPr>
        <xdr:cNvPr id="637" name="テキスト ボックス 636"/>
        <xdr:cNvSpPr txBox="1"/>
      </xdr:nvSpPr>
      <xdr:spPr>
        <a:xfrm>
          <a:off x="15246350" y="11784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119380</xdr:rowOff>
    </xdr:from>
    <xdr:to xmlns:xdr="http://schemas.openxmlformats.org/drawingml/2006/spreadsheetDrawing">
      <xdr:col>76</xdr:col>
      <xdr:colOff>114300</xdr:colOff>
      <xdr:row>78</xdr:row>
      <xdr:rowOff>66040</xdr:rowOff>
    </xdr:to>
    <xdr:cxnSp macro="">
      <xdr:nvCxnSpPr>
        <xdr:cNvPr id="638" name="直線コネクタ 637"/>
        <xdr:cNvCxnSpPr/>
      </xdr:nvCxnSpPr>
      <xdr:spPr>
        <a:xfrm>
          <a:off x="13703300" y="133210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123190</xdr:rowOff>
    </xdr:from>
    <xdr:to xmlns:xdr="http://schemas.openxmlformats.org/drawingml/2006/spreadsheetDrawing">
      <xdr:col>76</xdr:col>
      <xdr:colOff>165100</xdr:colOff>
      <xdr:row>74</xdr:row>
      <xdr:rowOff>53340</xdr:rowOff>
    </xdr:to>
    <xdr:sp macro="" textlink="">
      <xdr:nvSpPr>
        <xdr:cNvPr id="639" name="フローチャート: 判断 638"/>
        <xdr:cNvSpPr/>
      </xdr:nvSpPr>
      <xdr:spPr>
        <a:xfrm>
          <a:off x="14541500" y="126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72</xdr:row>
      <xdr:rowOff>69850</xdr:rowOff>
    </xdr:from>
    <xdr:ext cx="462280" cy="259080"/>
    <xdr:sp macro="" textlink="">
      <xdr:nvSpPr>
        <xdr:cNvPr id="640" name="テキスト ボックス 639"/>
        <xdr:cNvSpPr txBox="1"/>
      </xdr:nvSpPr>
      <xdr:spPr>
        <a:xfrm>
          <a:off x="14357350" y="12414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119380</xdr:rowOff>
    </xdr:from>
    <xdr:to xmlns:xdr="http://schemas.openxmlformats.org/drawingml/2006/spreadsheetDrawing">
      <xdr:col>71</xdr:col>
      <xdr:colOff>177800</xdr:colOff>
      <xdr:row>78</xdr:row>
      <xdr:rowOff>119380</xdr:rowOff>
    </xdr:to>
    <xdr:cxnSp macro="">
      <xdr:nvCxnSpPr>
        <xdr:cNvPr id="641" name="直線コネクタ 640"/>
        <xdr:cNvCxnSpPr/>
      </xdr:nvCxnSpPr>
      <xdr:spPr>
        <a:xfrm flipV="1">
          <a:off x="12814300" y="1332103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71</xdr:row>
      <xdr:rowOff>168910</xdr:rowOff>
    </xdr:from>
    <xdr:to xmlns:xdr="http://schemas.openxmlformats.org/drawingml/2006/spreadsheetDrawing">
      <xdr:col>72</xdr:col>
      <xdr:colOff>38100</xdr:colOff>
      <xdr:row>72</xdr:row>
      <xdr:rowOff>99060</xdr:rowOff>
    </xdr:to>
    <xdr:sp macro="" textlink="">
      <xdr:nvSpPr>
        <xdr:cNvPr id="642" name="フローチャート: 判断 641"/>
        <xdr:cNvSpPr/>
      </xdr:nvSpPr>
      <xdr:spPr>
        <a:xfrm>
          <a:off x="13652500" y="123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70</xdr:row>
      <xdr:rowOff>115570</xdr:rowOff>
    </xdr:from>
    <xdr:ext cx="462280" cy="259080"/>
    <xdr:sp macro="" textlink="">
      <xdr:nvSpPr>
        <xdr:cNvPr id="643" name="テキスト ボックス 642"/>
        <xdr:cNvSpPr txBox="1"/>
      </xdr:nvSpPr>
      <xdr:spPr>
        <a:xfrm>
          <a:off x="13468350" y="121170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98425</xdr:rowOff>
    </xdr:from>
    <xdr:to xmlns:xdr="http://schemas.openxmlformats.org/drawingml/2006/spreadsheetDrawing">
      <xdr:col>67</xdr:col>
      <xdr:colOff>101600</xdr:colOff>
      <xdr:row>71</xdr:row>
      <xdr:rowOff>29210</xdr:rowOff>
    </xdr:to>
    <xdr:sp macro="" textlink="">
      <xdr:nvSpPr>
        <xdr:cNvPr id="644" name="フローチャート: 判断 643"/>
        <xdr:cNvSpPr/>
      </xdr:nvSpPr>
      <xdr:spPr>
        <a:xfrm>
          <a:off x="12763500" y="12099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69</xdr:row>
      <xdr:rowOff>45085</xdr:rowOff>
    </xdr:from>
    <xdr:ext cx="462280" cy="258445"/>
    <xdr:sp macro="" textlink="">
      <xdr:nvSpPr>
        <xdr:cNvPr id="645" name="テキスト ボックス 644"/>
        <xdr:cNvSpPr txBox="1"/>
      </xdr:nvSpPr>
      <xdr:spPr>
        <a:xfrm>
          <a:off x="12579350" y="1187513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xdr:rowOff>
    </xdr:from>
    <xdr:ext cx="249555" cy="259080"/>
    <xdr:sp macro="" textlink="">
      <xdr:nvSpPr>
        <xdr:cNvPr id="652" name="災害復旧費該当値テキスト"/>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46990</xdr:rowOff>
    </xdr:from>
    <xdr:to xmlns:xdr="http://schemas.openxmlformats.org/drawingml/2006/spreadsheetDrawing">
      <xdr:col>81</xdr:col>
      <xdr:colOff>101600</xdr:colOff>
      <xdr:row>78</xdr:row>
      <xdr:rowOff>148590</xdr:rowOff>
    </xdr:to>
    <xdr:sp macro="" textlink="">
      <xdr:nvSpPr>
        <xdr:cNvPr id="653" name="楕円 652"/>
        <xdr:cNvSpPr/>
      </xdr:nvSpPr>
      <xdr:spPr>
        <a:xfrm>
          <a:off x="15430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139700</xdr:rowOff>
    </xdr:from>
    <xdr:ext cx="378460" cy="259080"/>
    <xdr:sp macro="" textlink="">
      <xdr:nvSpPr>
        <xdr:cNvPr id="654" name="テキスト ボックス 653"/>
        <xdr:cNvSpPr txBox="1"/>
      </xdr:nvSpPr>
      <xdr:spPr>
        <a:xfrm>
          <a:off x="15292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15240</xdr:rowOff>
    </xdr:from>
    <xdr:to xmlns:xdr="http://schemas.openxmlformats.org/drawingml/2006/spreadsheetDrawing">
      <xdr:col>76</xdr:col>
      <xdr:colOff>165100</xdr:colOff>
      <xdr:row>78</xdr:row>
      <xdr:rowOff>116840</xdr:rowOff>
    </xdr:to>
    <xdr:sp macro="" textlink="">
      <xdr:nvSpPr>
        <xdr:cNvPr id="655" name="楕円 654"/>
        <xdr:cNvSpPr/>
      </xdr:nvSpPr>
      <xdr:spPr>
        <a:xfrm>
          <a:off x="14541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107950</xdr:rowOff>
    </xdr:from>
    <xdr:ext cx="378460" cy="259080"/>
    <xdr:sp macro="" textlink="">
      <xdr:nvSpPr>
        <xdr:cNvPr id="656" name="テキスト ボックス 655"/>
        <xdr:cNvSpPr txBox="1"/>
      </xdr:nvSpPr>
      <xdr:spPr>
        <a:xfrm>
          <a:off x="14403070" y="13481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68580</xdr:rowOff>
    </xdr:from>
    <xdr:to xmlns:xdr="http://schemas.openxmlformats.org/drawingml/2006/spreadsheetDrawing">
      <xdr:col>72</xdr:col>
      <xdr:colOff>38100</xdr:colOff>
      <xdr:row>77</xdr:row>
      <xdr:rowOff>170180</xdr:rowOff>
    </xdr:to>
    <xdr:sp macro="" textlink="">
      <xdr:nvSpPr>
        <xdr:cNvPr id="657" name="楕円 656"/>
        <xdr:cNvSpPr/>
      </xdr:nvSpPr>
      <xdr:spPr>
        <a:xfrm>
          <a:off x="13652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161290</xdr:rowOff>
    </xdr:from>
    <xdr:ext cx="378460" cy="259080"/>
    <xdr:sp macro="" textlink="">
      <xdr:nvSpPr>
        <xdr:cNvPr id="658" name="テキスト ボックス 657"/>
        <xdr:cNvSpPr txBox="1"/>
      </xdr:nvSpPr>
      <xdr:spPr>
        <a:xfrm>
          <a:off x="13514070" y="13362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68580</xdr:rowOff>
    </xdr:from>
    <xdr:to xmlns:xdr="http://schemas.openxmlformats.org/drawingml/2006/spreadsheetDrawing">
      <xdr:col>67</xdr:col>
      <xdr:colOff>101600</xdr:colOff>
      <xdr:row>78</xdr:row>
      <xdr:rowOff>170180</xdr:rowOff>
    </xdr:to>
    <xdr:sp macro="" textlink="">
      <xdr:nvSpPr>
        <xdr:cNvPr id="659" name="楕円 658"/>
        <xdr:cNvSpPr/>
      </xdr:nvSpPr>
      <xdr:spPr>
        <a:xfrm>
          <a:off x="12763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78</xdr:row>
      <xdr:rowOff>161290</xdr:rowOff>
    </xdr:from>
    <xdr:ext cx="313690" cy="259080"/>
    <xdr:sp macro="" textlink="">
      <xdr:nvSpPr>
        <xdr:cNvPr id="660" name="テキスト ボックス 659"/>
        <xdr:cNvSpPr txBox="1"/>
      </xdr:nvSpPr>
      <xdr:spPr>
        <a:xfrm>
          <a:off x="12657455" y="13534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69" name="テキスト ボックス 668"/>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1495" cy="251460"/>
    <xdr:sp macro="" textlink="">
      <xdr:nvSpPr>
        <xdr:cNvPr id="671" name="テキスト ボックス 670"/>
        <xdr:cNvSpPr txBox="1"/>
      </xdr:nvSpPr>
      <xdr:spPr>
        <a:xfrm>
          <a:off x="11914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1460"/>
    <xdr:sp macro="" textlink="">
      <xdr:nvSpPr>
        <xdr:cNvPr id="677" name="テキスト ボックス 676"/>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1" name="テキスト ボックス 68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1460"/>
    <xdr:sp macro="" textlink="">
      <xdr:nvSpPr>
        <xdr:cNvPr id="683" name="テキスト ボックス 682"/>
        <xdr:cNvSpPr txBox="1"/>
      </xdr:nvSpPr>
      <xdr:spPr>
        <a:xfrm>
          <a:off x="11914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139065</xdr:rowOff>
    </xdr:from>
    <xdr:to xmlns:xdr="http://schemas.openxmlformats.org/drawingml/2006/spreadsheetDrawing">
      <xdr:col>85</xdr:col>
      <xdr:colOff>126365</xdr:colOff>
      <xdr:row>99</xdr:row>
      <xdr:rowOff>9525</xdr:rowOff>
    </xdr:to>
    <xdr:cxnSp macro="">
      <xdr:nvCxnSpPr>
        <xdr:cNvPr id="685" name="直線コネクタ 684"/>
        <xdr:cNvCxnSpPr/>
      </xdr:nvCxnSpPr>
      <xdr:spPr>
        <a:xfrm flipV="1">
          <a:off x="16317595" y="157410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13335</xdr:rowOff>
    </xdr:from>
    <xdr:ext cx="534670" cy="259080"/>
    <xdr:sp macro="" textlink="">
      <xdr:nvSpPr>
        <xdr:cNvPr id="686" name="公債費最小値テキスト"/>
        <xdr:cNvSpPr txBox="1"/>
      </xdr:nvSpPr>
      <xdr:spPr>
        <a:xfrm>
          <a:off x="16370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xdr:rowOff>
    </xdr:from>
    <xdr:to xmlns:xdr="http://schemas.openxmlformats.org/drawingml/2006/spreadsheetDrawing">
      <xdr:col>86</xdr:col>
      <xdr:colOff>25400</xdr:colOff>
      <xdr:row>99</xdr:row>
      <xdr:rowOff>9525</xdr:rowOff>
    </xdr:to>
    <xdr:cxnSp macro="">
      <xdr:nvCxnSpPr>
        <xdr:cNvPr id="687" name="直線コネクタ 686"/>
        <xdr:cNvCxnSpPr/>
      </xdr:nvCxnSpPr>
      <xdr:spPr>
        <a:xfrm>
          <a:off x="16230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86360</xdr:rowOff>
    </xdr:from>
    <xdr:ext cx="534670" cy="251460"/>
    <xdr:sp macro="" textlink="">
      <xdr:nvSpPr>
        <xdr:cNvPr id="688" name="公債費最大値テキスト"/>
        <xdr:cNvSpPr txBox="1"/>
      </xdr:nvSpPr>
      <xdr:spPr>
        <a:xfrm>
          <a:off x="16370300" y="15516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139065</xdr:rowOff>
    </xdr:from>
    <xdr:to xmlns:xdr="http://schemas.openxmlformats.org/drawingml/2006/spreadsheetDrawing">
      <xdr:col>86</xdr:col>
      <xdr:colOff>25400</xdr:colOff>
      <xdr:row>91</xdr:row>
      <xdr:rowOff>139065</xdr:rowOff>
    </xdr:to>
    <xdr:cxnSp macro="">
      <xdr:nvCxnSpPr>
        <xdr:cNvPr id="689" name="直線コネクタ 688"/>
        <xdr:cNvCxnSpPr/>
      </xdr:nvCxnSpPr>
      <xdr:spPr>
        <a:xfrm>
          <a:off x="16230600" y="1574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95885</xdr:rowOff>
    </xdr:from>
    <xdr:to xmlns:xdr="http://schemas.openxmlformats.org/drawingml/2006/spreadsheetDrawing">
      <xdr:col>85</xdr:col>
      <xdr:colOff>127000</xdr:colOff>
      <xdr:row>93</xdr:row>
      <xdr:rowOff>3810</xdr:rowOff>
    </xdr:to>
    <xdr:cxnSp macro="">
      <xdr:nvCxnSpPr>
        <xdr:cNvPr id="690" name="直線コネクタ 689"/>
        <xdr:cNvCxnSpPr/>
      </xdr:nvCxnSpPr>
      <xdr:spPr>
        <a:xfrm flipV="1">
          <a:off x="15481300" y="1586928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27940</xdr:rowOff>
    </xdr:from>
    <xdr:ext cx="534670" cy="259080"/>
    <xdr:sp macro="" textlink="">
      <xdr:nvSpPr>
        <xdr:cNvPr id="691" name="公債費平均値テキスト"/>
        <xdr:cNvSpPr txBox="1"/>
      </xdr:nvSpPr>
      <xdr:spPr>
        <a:xfrm>
          <a:off x="16370300" y="16144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49530</xdr:rowOff>
    </xdr:from>
    <xdr:to xmlns:xdr="http://schemas.openxmlformats.org/drawingml/2006/spreadsheetDrawing">
      <xdr:col>85</xdr:col>
      <xdr:colOff>177800</xdr:colOff>
      <xdr:row>94</xdr:row>
      <xdr:rowOff>151130</xdr:rowOff>
    </xdr:to>
    <xdr:sp macro="" textlink="">
      <xdr:nvSpPr>
        <xdr:cNvPr id="692" name="フローチャート: 判断 691"/>
        <xdr:cNvSpPr/>
      </xdr:nvSpPr>
      <xdr:spPr>
        <a:xfrm>
          <a:off x="1626870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3810</xdr:rowOff>
    </xdr:from>
    <xdr:to xmlns:xdr="http://schemas.openxmlformats.org/drawingml/2006/spreadsheetDrawing">
      <xdr:col>81</xdr:col>
      <xdr:colOff>50800</xdr:colOff>
      <xdr:row>93</xdr:row>
      <xdr:rowOff>88900</xdr:rowOff>
    </xdr:to>
    <xdr:cxnSp macro="">
      <xdr:nvCxnSpPr>
        <xdr:cNvPr id="693" name="直線コネクタ 692"/>
        <xdr:cNvCxnSpPr/>
      </xdr:nvCxnSpPr>
      <xdr:spPr>
        <a:xfrm flipV="1">
          <a:off x="14592300" y="15948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155575</xdr:rowOff>
    </xdr:from>
    <xdr:to xmlns:xdr="http://schemas.openxmlformats.org/drawingml/2006/spreadsheetDrawing">
      <xdr:col>81</xdr:col>
      <xdr:colOff>101600</xdr:colOff>
      <xdr:row>96</xdr:row>
      <xdr:rowOff>86360</xdr:rowOff>
    </xdr:to>
    <xdr:sp macro="" textlink="">
      <xdr:nvSpPr>
        <xdr:cNvPr id="694" name="フローチャート: 判断 693"/>
        <xdr:cNvSpPr/>
      </xdr:nvSpPr>
      <xdr:spPr>
        <a:xfrm>
          <a:off x="15430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76835</xdr:rowOff>
    </xdr:from>
    <xdr:ext cx="527050" cy="251460"/>
    <xdr:sp macro="" textlink="">
      <xdr:nvSpPr>
        <xdr:cNvPr id="695" name="テキスト ボックス 694"/>
        <xdr:cNvSpPr txBox="1"/>
      </xdr:nvSpPr>
      <xdr:spPr>
        <a:xfrm>
          <a:off x="15213965" y="165360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88900</xdr:rowOff>
    </xdr:from>
    <xdr:to xmlns:xdr="http://schemas.openxmlformats.org/drawingml/2006/spreadsheetDrawing">
      <xdr:col>76</xdr:col>
      <xdr:colOff>114300</xdr:colOff>
      <xdr:row>94</xdr:row>
      <xdr:rowOff>17780</xdr:rowOff>
    </xdr:to>
    <xdr:cxnSp macro="">
      <xdr:nvCxnSpPr>
        <xdr:cNvPr id="696" name="直線コネクタ 695"/>
        <xdr:cNvCxnSpPr/>
      </xdr:nvCxnSpPr>
      <xdr:spPr>
        <a:xfrm flipV="1">
          <a:off x="13703300" y="16033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23495</xdr:rowOff>
    </xdr:from>
    <xdr:to xmlns:xdr="http://schemas.openxmlformats.org/drawingml/2006/spreadsheetDrawing">
      <xdr:col>76</xdr:col>
      <xdr:colOff>165100</xdr:colOff>
      <xdr:row>96</xdr:row>
      <xdr:rowOff>125095</xdr:rowOff>
    </xdr:to>
    <xdr:sp macro="" textlink="">
      <xdr:nvSpPr>
        <xdr:cNvPr id="697" name="フローチャート: 判断 696"/>
        <xdr:cNvSpPr/>
      </xdr:nvSpPr>
      <xdr:spPr>
        <a:xfrm>
          <a:off x="14541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116205</xdr:rowOff>
    </xdr:from>
    <xdr:ext cx="527050" cy="259080"/>
    <xdr:sp macro="" textlink="">
      <xdr:nvSpPr>
        <xdr:cNvPr id="698" name="テキスト ボックス 697"/>
        <xdr:cNvSpPr txBox="1"/>
      </xdr:nvSpPr>
      <xdr:spPr>
        <a:xfrm>
          <a:off x="14324965" y="16575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17780</xdr:rowOff>
    </xdr:from>
    <xdr:to xmlns:xdr="http://schemas.openxmlformats.org/drawingml/2006/spreadsheetDrawing">
      <xdr:col>71</xdr:col>
      <xdr:colOff>177800</xdr:colOff>
      <xdr:row>94</xdr:row>
      <xdr:rowOff>114300</xdr:rowOff>
    </xdr:to>
    <xdr:cxnSp macro="">
      <xdr:nvCxnSpPr>
        <xdr:cNvPr id="699" name="直線コネクタ 698"/>
        <xdr:cNvCxnSpPr/>
      </xdr:nvCxnSpPr>
      <xdr:spPr>
        <a:xfrm flipV="1">
          <a:off x="12814300" y="161340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35560</xdr:rowOff>
    </xdr:from>
    <xdr:to xmlns:xdr="http://schemas.openxmlformats.org/drawingml/2006/spreadsheetDrawing">
      <xdr:col>72</xdr:col>
      <xdr:colOff>38100</xdr:colOff>
      <xdr:row>96</xdr:row>
      <xdr:rowOff>137160</xdr:rowOff>
    </xdr:to>
    <xdr:sp macro="" textlink="">
      <xdr:nvSpPr>
        <xdr:cNvPr id="700" name="フローチャート: 判断 699"/>
        <xdr:cNvSpPr/>
      </xdr:nvSpPr>
      <xdr:spPr>
        <a:xfrm>
          <a:off x="13652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128270</xdr:rowOff>
    </xdr:from>
    <xdr:ext cx="527050" cy="259080"/>
    <xdr:sp macro="" textlink="">
      <xdr:nvSpPr>
        <xdr:cNvPr id="701" name="テキスト ボックス 700"/>
        <xdr:cNvSpPr txBox="1"/>
      </xdr:nvSpPr>
      <xdr:spPr>
        <a:xfrm>
          <a:off x="13435965" y="1658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6350</xdr:rowOff>
    </xdr:from>
    <xdr:to xmlns:xdr="http://schemas.openxmlformats.org/drawingml/2006/spreadsheetDrawing">
      <xdr:col>67</xdr:col>
      <xdr:colOff>101600</xdr:colOff>
      <xdr:row>96</xdr:row>
      <xdr:rowOff>107315</xdr:rowOff>
    </xdr:to>
    <xdr:sp macro="" textlink="">
      <xdr:nvSpPr>
        <xdr:cNvPr id="702" name="フローチャート: 判断 701"/>
        <xdr:cNvSpPr/>
      </xdr:nvSpPr>
      <xdr:spPr>
        <a:xfrm>
          <a:off x="12763500" y="16465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98425</xdr:rowOff>
    </xdr:from>
    <xdr:ext cx="527050" cy="251460"/>
    <xdr:sp macro="" textlink="">
      <xdr:nvSpPr>
        <xdr:cNvPr id="703" name="テキスト ボックス 702"/>
        <xdr:cNvSpPr txBox="1"/>
      </xdr:nvSpPr>
      <xdr:spPr>
        <a:xfrm>
          <a:off x="12546965" y="16557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45085</xdr:rowOff>
    </xdr:from>
    <xdr:to xmlns:xdr="http://schemas.openxmlformats.org/drawingml/2006/spreadsheetDrawing">
      <xdr:col>85</xdr:col>
      <xdr:colOff>177800</xdr:colOff>
      <xdr:row>92</xdr:row>
      <xdr:rowOff>146685</xdr:rowOff>
    </xdr:to>
    <xdr:sp macro="" textlink="">
      <xdr:nvSpPr>
        <xdr:cNvPr id="709" name="楕円 708"/>
        <xdr:cNvSpPr/>
      </xdr:nvSpPr>
      <xdr:spPr>
        <a:xfrm>
          <a:off x="16268700" y="158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67945</xdr:rowOff>
    </xdr:from>
    <xdr:ext cx="534670" cy="258445"/>
    <xdr:sp macro="" textlink="">
      <xdr:nvSpPr>
        <xdr:cNvPr id="710" name="公債費該当値テキスト"/>
        <xdr:cNvSpPr txBox="1"/>
      </xdr:nvSpPr>
      <xdr:spPr>
        <a:xfrm>
          <a:off x="16370300" y="1566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124460</xdr:rowOff>
    </xdr:from>
    <xdr:to xmlns:xdr="http://schemas.openxmlformats.org/drawingml/2006/spreadsheetDrawing">
      <xdr:col>81</xdr:col>
      <xdr:colOff>101600</xdr:colOff>
      <xdr:row>93</xdr:row>
      <xdr:rowOff>54610</xdr:rowOff>
    </xdr:to>
    <xdr:sp macro="" textlink="">
      <xdr:nvSpPr>
        <xdr:cNvPr id="711" name="楕円 710"/>
        <xdr:cNvSpPr/>
      </xdr:nvSpPr>
      <xdr:spPr>
        <a:xfrm>
          <a:off x="15430500" y="158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71120</xdr:rowOff>
    </xdr:from>
    <xdr:ext cx="527050" cy="259080"/>
    <xdr:sp macro="" textlink="">
      <xdr:nvSpPr>
        <xdr:cNvPr id="712" name="テキスト ボックス 711"/>
        <xdr:cNvSpPr txBox="1"/>
      </xdr:nvSpPr>
      <xdr:spPr>
        <a:xfrm>
          <a:off x="15213965" y="15673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38100</xdr:rowOff>
    </xdr:from>
    <xdr:to xmlns:xdr="http://schemas.openxmlformats.org/drawingml/2006/spreadsheetDrawing">
      <xdr:col>76</xdr:col>
      <xdr:colOff>165100</xdr:colOff>
      <xdr:row>93</xdr:row>
      <xdr:rowOff>139700</xdr:rowOff>
    </xdr:to>
    <xdr:sp macro="" textlink="">
      <xdr:nvSpPr>
        <xdr:cNvPr id="713" name="楕円 712"/>
        <xdr:cNvSpPr/>
      </xdr:nvSpPr>
      <xdr:spPr>
        <a:xfrm>
          <a:off x="14541500" y="15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156210</xdr:rowOff>
    </xdr:from>
    <xdr:ext cx="527050" cy="251460"/>
    <xdr:sp macro="" textlink="">
      <xdr:nvSpPr>
        <xdr:cNvPr id="714" name="テキスト ボックス 713"/>
        <xdr:cNvSpPr txBox="1"/>
      </xdr:nvSpPr>
      <xdr:spPr>
        <a:xfrm>
          <a:off x="14324965" y="15758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137795</xdr:rowOff>
    </xdr:from>
    <xdr:to xmlns:xdr="http://schemas.openxmlformats.org/drawingml/2006/spreadsheetDrawing">
      <xdr:col>72</xdr:col>
      <xdr:colOff>38100</xdr:colOff>
      <xdr:row>94</xdr:row>
      <xdr:rowOff>67945</xdr:rowOff>
    </xdr:to>
    <xdr:sp macro="" textlink="">
      <xdr:nvSpPr>
        <xdr:cNvPr id="715" name="楕円 714"/>
        <xdr:cNvSpPr/>
      </xdr:nvSpPr>
      <xdr:spPr>
        <a:xfrm>
          <a:off x="13652500" y="1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84455</xdr:rowOff>
    </xdr:from>
    <xdr:ext cx="527050" cy="259080"/>
    <xdr:sp macro="" textlink="">
      <xdr:nvSpPr>
        <xdr:cNvPr id="716" name="テキスト ボックス 715"/>
        <xdr:cNvSpPr txBox="1"/>
      </xdr:nvSpPr>
      <xdr:spPr>
        <a:xfrm>
          <a:off x="13435965" y="15857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63500</xdr:rowOff>
    </xdr:from>
    <xdr:to xmlns:xdr="http://schemas.openxmlformats.org/drawingml/2006/spreadsheetDrawing">
      <xdr:col>67</xdr:col>
      <xdr:colOff>101600</xdr:colOff>
      <xdr:row>94</xdr:row>
      <xdr:rowOff>165100</xdr:rowOff>
    </xdr:to>
    <xdr:sp macro="" textlink="">
      <xdr:nvSpPr>
        <xdr:cNvPr id="717" name="楕円 716"/>
        <xdr:cNvSpPr/>
      </xdr:nvSpPr>
      <xdr:spPr>
        <a:xfrm>
          <a:off x="12763500" y="16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10160</xdr:rowOff>
    </xdr:from>
    <xdr:ext cx="527050" cy="259080"/>
    <xdr:sp macro="" textlink="">
      <xdr:nvSpPr>
        <xdr:cNvPr id="718" name="テキスト ボックス 717"/>
        <xdr:cNvSpPr txBox="1"/>
      </xdr:nvSpPr>
      <xdr:spPr>
        <a:xfrm>
          <a:off x="12546965" y="15955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7" name="テキスト ボックス 726"/>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300" cy="259080"/>
    <xdr:sp macro="" textlink="">
      <xdr:nvSpPr>
        <xdr:cNvPr id="730" name="テキスト ボックス 729"/>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69570" cy="251460"/>
    <xdr:sp macro="" textlink="">
      <xdr:nvSpPr>
        <xdr:cNvPr id="732" name="テキスト ボックス 731"/>
        <xdr:cNvSpPr txBox="1"/>
      </xdr:nvSpPr>
      <xdr:spPr>
        <a:xfrm>
          <a:off x="17910810" y="6316345"/>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69570" cy="259080"/>
    <xdr:sp macro="" textlink="">
      <xdr:nvSpPr>
        <xdr:cNvPr id="734" name="テキスト ボックス 733"/>
        <xdr:cNvSpPr txBox="1"/>
      </xdr:nvSpPr>
      <xdr:spPr>
        <a:xfrm>
          <a:off x="17910810" y="5989955"/>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69570" cy="251460"/>
    <xdr:sp macro="" textlink="">
      <xdr:nvSpPr>
        <xdr:cNvPr id="736" name="テキスト ボックス 735"/>
        <xdr:cNvSpPr txBox="1"/>
      </xdr:nvSpPr>
      <xdr:spPr>
        <a:xfrm>
          <a:off x="17910810" y="566420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22225</xdr:rowOff>
    </xdr:from>
    <xdr:ext cx="369570" cy="258445"/>
    <xdr:sp macro="" textlink="">
      <xdr:nvSpPr>
        <xdr:cNvPr id="738" name="テキスト ボックス 737"/>
        <xdr:cNvSpPr txBox="1"/>
      </xdr:nvSpPr>
      <xdr:spPr>
        <a:xfrm>
          <a:off x="17910810" y="5337175"/>
          <a:ext cx="369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59740" cy="259080"/>
    <xdr:sp macro="" textlink="">
      <xdr:nvSpPr>
        <xdr:cNvPr id="740" name="テキスト ボックス 739"/>
        <xdr:cNvSpPr txBox="1"/>
      </xdr:nvSpPr>
      <xdr:spPr>
        <a:xfrm>
          <a:off x="17820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51460"/>
    <xdr:sp macro="" textlink="">
      <xdr:nvSpPr>
        <xdr:cNvPr id="742" name="テキスト ボックス 741"/>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37</xdr:row>
      <xdr:rowOff>111760</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6455410"/>
          <a:ext cx="1270" cy="33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114300</xdr:rowOff>
    </xdr:from>
    <xdr:ext cx="249555" cy="259080"/>
    <xdr:sp macro="" textlink="">
      <xdr:nvSpPr>
        <xdr:cNvPr id="745" name="諸支出金最小値テキスト"/>
        <xdr:cNvSpPr txBox="1"/>
      </xdr:nvSpPr>
      <xdr:spPr>
        <a:xfrm>
          <a:off x="22212300" y="6800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58420</xdr:rowOff>
    </xdr:from>
    <xdr:ext cx="378460" cy="259080"/>
    <xdr:sp macro="" textlink="">
      <xdr:nvSpPr>
        <xdr:cNvPr id="747" name="諸支出金最大値テキスト"/>
        <xdr:cNvSpPr txBox="1"/>
      </xdr:nvSpPr>
      <xdr:spPr>
        <a:xfrm>
          <a:off x="2221230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37</xdr:row>
      <xdr:rowOff>111760</xdr:rowOff>
    </xdr:from>
    <xdr:to xmlns:xdr="http://schemas.openxmlformats.org/drawingml/2006/spreadsheetDrawing">
      <xdr:col>116</xdr:col>
      <xdr:colOff>152400</xdr:colOff>
      <xdr:row>37</xdr:row>
      <xdr:rowOff>111760</xdr:rowOff>
    </xdr:to>
    <xdr:cxnSp macro="">
      <xdr:nvCxnSpPr>
        <xdr:cNvPr id="748" name="直線コネクタ 747"/>
        <xdr:cNvCxnSpPr/>
      </xdr:nvCxnSpPr>
      <xdr:spPr>
        <a:xfrm>
          <a:off x="22072600" y="6455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146050</xdr:rowOff>
    </xdr:from>
    <xdr:to xmlns:xdr="http://schemas.openxmlformats.org/drawingml/2006/spreadsheetDrawing">
      <xdr:col>116</xdr:col>
      <xdr:colOff>63500</xdr:colOff>
      <xdr:row>37</xdr:row>
      <xdr:rowOff>111760</xdr:rowOff>
    </xdr:to>
    <xdr:cxnSp macro="">
      <xdr:nvCxnSpPr>
        <xdr:cNvPr id="749" name="直線コネクタ 748"/>
        <xdr:cNvCxnSpPr/>
      </xdr:nvCxnSpPr>
      <xdr:spPr>
        <a:xfrm>
          <a:off x="21323300" y="6146800"/>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158750</xdr:rowOff>
    </xdr:from>
    <xdr:ext cx="313690" cy="259080"/>
    <xdr:sp macro="" textlink="">
      <xdr:nvSpPr>
        <xdr:cNvPr id="750" name="諸支出金平均値テキスト"/>
        <xdr:cNvSpPr txBox="1"/>
      </xdr:nvSpPr>
      <xdr:spPr>
        <a:xfrm>
          <a:off x="22212300" y="66738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8890</xdr:rowOff>
    </xdr:from>
    <xdr:to xmlns:xdr="http://schemas.openxmlformats.org/drawingml/2006/spreadsheetDrawing">
      <xdr:col>116</xdr:col>
      <xdr:colOff>114300</xdr:colOff>
      <xdr:row>39</xdr:row>
      <xdr:rowOff>110490</xdr:rowOff>
    </xdr:to>
    <xdr:sp macro="" textlink="">
      <xdr:nvSpPr>
        <xdr:cNvPr id="751" name="フローチャート: 判断 750"/>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146050</xdr:rowOff>
    </xdr:from>
    <xdr:to xmlns:xdr="http://schemas.openxmlformats.org/drawingml/2006/spreadsheetDrawing">
      <xdr:col>111</xdr:col>
      <xdr:colOff>177800</xdr:colOff>
      <xdr:row>36</xdr:row>
      <xdr:rowOff>67945</xdr:rowOff>
    </xdr:to>
    <xdr:cxnSp macro="">
      <xdr:nvCxnSpPr>
        <xdr:cNvPr id="752" name="直線コネクタ 751"/>
        <xdr:cNvCxnSpPr/>
      </xdr:nvCxnSpPr>
      <xdr:spPr>
        <a:xfrm flipV="1">
          <a:off x="20434300" y="6146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3" name="フローチャート: 判断 752"/>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80645</xdr:rowOff>
    </xdr:from>
    <xdr:ext cx="313690" cy="259080"/>
    <xdr:sp macro="" textlink="">
      <xdr:nvSpPr>
        <xdr:cNvPr id="754" name="テキスト ボックス 753"/>
        <xdr:cNvSpPr txBox="1"/>
      </xdr:nvSpPr>
      <xdr:spPr>
        <a:xfrm>
          <a:off x="21166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22225</xdr:rowOff>
    </xdr:from>
    <xdr:to xmlns:xdr="http://schemas.openxmlformats.org/drawingml/2006/spreadsheetDrawing">
      <xdr:col>107</xdr:col>
      <xdr:colOff>50800</xdr:colOff>
      <xdr:row>36</xdr:row>
      <xdr:rowOff>67945</xdr:rowOff>
    </xdr:to>
    <xdr:cxnSp macro="">
      <xdr:nvCxnSpPr>
        <xdr:cNvPr id="755" name="直線コネクタ 754"/>
        <xdr:cNvCxnSpPr/>
      </xdr:nvCxnSpPr>
      <xdr:spPr>
        <a:xfrm>
          <a:off x="19545300" y="5165725"/>
          <a:ext cx="889000" cy="1074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166370</xdr:rowOff>
    </xdr:from>
    <xdr:to xmlns:xdr="http://schemas.openxmlformats.org/drawingml/2006/spreadsheetDrawing">
      <xdr:col>107</xdr:col>
      <xdr:colOff>101600</xdr:colOff>
      <xdr:row>39</xdr:row>
      <xdr:rowOff>95885</xdr:rowOff>
    </xdr:to>
    <xdr:sp macro="" textlink="">
      <xdr:nvSpPr>
        <xdr:cNvPr id="756" name="フローチャート: 判断 755"/>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86995</xdr:rowOff>
    </xdr:from>
    <xdr:ext cx="313690" cy="251460"/>
    <xdr:sp macro="" textlink="">
      <xdr:nvSpPr>
        <xdr:cNvPr id="757" name="テキスト ボックス 756"/>
        <xdr:cNvSpPr txBox="1"/>
      </xdr:nvSpPr>
      <xdr:spPr>
        <a:xfrm>
          <a:off x="20277455" y="677354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30</xdr:row>
      <xdr:rowOff>22225</xdr:rowOff>
    </xdr:from>
    <xdr:to xmlns:xdr="http://schemas.openxmlformats.org/drawingml/2006/spreadsheetDrawing">
      <xdr:col>102</xdr:col>
      <xdr:colOff>114300</xdr:colOff>
      <xdr:row>31</xdr:row>
      <xdr:rowOff>27305</xdr:rowOff>
    </xdr:to>
    <xdr:cxnSp macro="">
      <xdr:nvCxnSpPr>
        <xdr:cNvPr id="758" name="直線コネクタ 757"/>
        <xdr:cNvCxnSpPr/>
      </xdr:nvCxnSpPr>
      <xdr:spPr>
        <a:xfrm flipV="1">
          <a:off x="18656300" y="516572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86360</xdr:rowOff>
    </xdr:from>
    <xdr:to xmlns:xdr="http://schemas.openxmlformats.org/drawingml/2006/spreadsheetDrawing">
      <xdr:col>102</xdr:col>
      <xdr:colOff>165100</xdr:colOff>
      <xdr:row>39</xdr:row>
      <xdr:rowOff>15875</xdr:rowOff>
    </xdr:to>
    <xdr:sp macro="" textlink="">
      <xdr:nvSpPr>
        <xdr:cNvPr id="759" name="フローチャート: 判断 758"/>
        <xdr:cNvSpPr/>
      </xdr:nvSpPr>
      <xdr:spPr>
        <a:xfrm>
          <a:off x="19494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6985</xdr:rowOff>
    </xdr:from>
    <xdr:ext cx="313690" cy="251460"/>
    <xdr:sp macro="" textlink="">
      <xdr:nvSpPr>
        <xdr:cNvPr id="760" name="テキスト ボックス 759"/>
        <xdr:cNvSpPr txBox="1"/>
      </xdr:nvSpPr>
      <xdr:spPr>
        <a:xfrm>
          <a:off x="19388455" y="669353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61" name="フローチャート: 判断 760"/>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19685</xdr:rowOff>
    </xdr:from>
    <xdr:ext cx="313690" cy="251460"/>
    <xdr:sp macro="" textlink="">
      <xdr:nvSpPr>
        <xdr:cNvPr id="762" name="テキスト ボックス 761"/>
        <xdr:cNvSpPr txBox="1"/>
      </xdr:nvSpPr>
      <xdr:spPr>
        <a:xfrm>
          <a:off x="18499455" y="670623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60960</xdr:rowOff>
    </xdr:from>
    <xdr:to xmlns:xdr="http://schemas.openxmlformats.org/drawingml/2006/spreadsheetDrawing">
      <xdr:col>116</xdr:col>
      <xdr:colOff>114300</xdr:colOff>
      <xdr:row>37</xdr:row>
      <xdr:rowOff>162560</xdr:rowOff>
    </xdr:to>
    <xdr:sp macro="" textlink="">
      <xdr:nvSpPr>
        <xdr:cNvPr id="768" name="楕円 767"/>
        <xdr:cNvSpPr/>
      </xdr:nvSpPr>
      <xdr:spPr>
        <a:xfrm>
          <a:off x="22110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13970</xdr:rowOff>
    </xdr:from>
    <xdr:ext cx="378460" cy="259080"/>
    <xdr:sp macro="" textlink="">
      <xdr:nvSpPr>
        <xdr:cNvPr id="769" name="諸支出金該当値テキスト"/>
        <xdr:cNvSpPr txBox="1"/>
      </xdr:nvSpPr>
      <xdr:spPr>
        <a:xfrm>
          <a:off x="2221230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95250</xdr:rowOff>
    </xdr:from>
    <xdr:to xmlns:xdr="http://schemas.openxmlformats.org/drawingml/2006/spreadsheetDrawing">
      <xdr:col>112</xdr:col>
      <xdr:colOff>38100</xdr:colOff>
      <xdr:row>36</xdr:row>
      <xdr:rowOff>25400</xdr:rowOff>
    </xdr:to>
    <xdr:sp macro="" textlink="">
      <xdr:nvSpPr>
        <xdr:cNvPr id="770" name="楕円 769"/>
        <xdr:cNvSpPr/>
      </xdr:nvSpPr>
      <xdr:spPr>
        <a:xfrm>
          <a:off x="21272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34</xdr:row>
      <xdr:rowOff>41910</xdr:rowOff>
    </xdr:from>
    <xdr:ext cx="378460" cy="251460"/>
    <xdr:sp macro="" textlink="">
      <xdr:nvSpPr>
        <xdr:cNvPr id="771" name="テキスト ボックス 770"/>
        <xdr:cNvSpPr txBox="1"/>
      </xdr:nvSpPr>
      <xdr:spPr>
        <a:xfrm>
          <a:off x="21134070" y="58712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17780</xdr:rowOff>
    </xdr:from>
    <xdr:to xmlns:xdr="http://schemas.openxmlformats.org/drawingml/2006/spreadsheetDrawing">
      <xdr:col>107</xdr:col>
      <xdr:colOff>101600</xdr:colOff>
      <xdr:row>36</xdr:row>
      <xdr:rowOff>118745</xdr:rowOff>
    </xdr:to>
    <xdr:sp macro="" textlink="">
      <xdr:nvSpPr>
        <xdr:cNvPr id="772" name="楕円 771"/>
        <xdr:cNvSpPr/>
      </xdr:nvSpPr>
      <xdr:spPr>
        <a:xfrm>
          <a:off x="20383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34</xdr:row>
      <xdr:rowOff>135255</xdr:rowOff>
    </xdr:from>
    <xdr:ext cx="378460" cy="251460"/>
    <xdr:sp macro="" textlink="">
      <xdr:nvSpPr>
        <xdr:cNvPr id="773" name="テキスト ボックス 772"/>
        <xdr:cNvSpPr txBox="1"/>
      </xdr:nvSpPr>
      <xdr:spPr>
        <a:xfrm>
          <a:off x="20245070" y="59645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29</xdr:row>
      <xdr:rowOff>143510</xdr:rowOff>
    </xdr:from>
    <xdr:to xmlns:xdr="http://schemas.openxmlformats.org/drawingml/2006/spreadsheetDrawing">
      <xdr:col>102</xdr:col>
      <xdr:colOff>165100</xdr:colOff>
      <xdr:row>30</xdr:row>
      <xdr:rowOff>73025</xdr:rowOff>
    </xdr:to>
    <xdr:sp macro="" textlink="">
      <xdr:nvSpPr>
        <xdr:cNvPr id="774" name="楕円 773"/>
        <xdr:cNvSpPr/>
      </xdr:nvSpPr>
      <xdr:spPr>
        <a:xfrm>
          <a:off x="19494500" y="511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28</xdr:row>
      <xdr:rowOff>89535</xdr:rowOff>
    </xdr:from>
    <xdr:ext cx="378460" cy="251460"/>
    <xdr:sp macro="" textlink="">
      <xdr:nvSpPr>
        <xdr:cNvPr id="775" name="テキスト ボックス 774"/>
        <xdr:cNvSpPr txBox="1"/>
      </xdr:nvSpPr>
      <xdr:spPr>
        <a:xfrm>
          <a:off x="19356070" y="48901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30</xdr:row>
      <xdr:rowOff>147955</xdr:rowOff>
    </xdr:from>
    <xdr:to xmlns:xdr="http://schemas.openxmlformats.org/drawingml/2006/spreadsheetDrawing">
      <xdr:col>98</xdr:col>
      <xdr:colOff>38100</xdr:colOff>
      <xdr:row>31</xdr:row>
      <xdr:rowOff>78105</xdr:rowOff>
    </xdr:to>
    <xdr:sp macro="" textlink="">
      <xdr:nvSpPr>
        <xdr:cNvPr id="776" name="楕円 775"/>
        <xdr:cNvSpPr/>
      </xdr:nvSpPr>
      <xdr:spPr>
        <a:xfrm>
          <a:off x="18605500" y="52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29</xdr:row>
      <xdr:rowOff>94615</xdr:rowOff>
    </xdr:from>
    <xdr:ext cx="378460" cy="259080"/>
    <xdr:sp macro="" textlink="">
      <xdr:nvSpPr>
        <xdr:cNvPr id="777" name="テキスト ボックス 776"/>
        <xdr:cNvSpPr txBox="1"/>
      </xdr:nvSpPr>
      <xdr:spPr>
        <a:xfrm>
          <a:off x="18467070" y="506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86" name="テキスト ボックス 785"/>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300" cy="251460"/>
    <xdr:sp macro="" textlink="">
      <xdr:nvSpPr>
        <xdr:cNvPr id="789" name="テキスト ボックス 788"/>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51460"/>
    <xdr:sp macro="" textlink="">
      <xdr:nvSpPr>
        <xdr:cNvPr id="791" name="テキスト ボックス 790"/>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803" name="テキスト ボックス 802"/>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806" name="テキスト ボックス 805"/>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9080"/>
    <xdr:sp macro="" textlink="">
      <xdr:nvSpPr>
        <xdr:cNvPr id="809" name="テキスト ボックス 808"/>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811" name="テキスト ボックス 810"/>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20" name="テキスト ボックス 819"/>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22" name="テキスト ボックス 821"/>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9080"/>
    <xdr:sp macro="" textlink="">
      <xdr:nvSpPr>
        <xdr:cNvPr id="824" name="テキスト ボックス 823"/>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26" name="テキスト ボックス 825"/>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総務費は、ふるさと納税の関係で積立金や委託料が増加したものの、特別定額給付金終了に伴う減額が大きく、前年度と比較し</a:t>
          </a:r>
          <a:r>
            <a:rPr kumimoji="1" lang="en-US" altLang="ja-JP" sz="1300">
              <a:latin typeface="ＭＳ Ｐゴシック"/>
              <a:ea typeface="ＭＳ Ｐゴシック"/>
            </a:rPr>
            <a:t>71,307</a:t>
          </a:r>
          <a:r>
            <a:rPr kumimoji="1" lang="ja-JP" altLang="en-US" sz="1300">
              <a:latin typeface="ＭＳ Ｐゴシック"/>
              <a:ea typeface="ＭＳ Ｐゴシック"/>
            </a:rPr>
            <a:t>円の大幅減となっている。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民生費では子育て世帯への臨時特別給付金、衛生費では新型コロナワクチン接種等の新型コロナウイルス感染症関係の臨時的経費の増加に伴い大幅に増加した。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商工費は、新型コロナウイルス感染症の影響を受けた事業者支援として事業者応援給付金交付事業等により、前年度と比較し微増した。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教育費は、豊浜小学校校舎改築工事費の増加が主な要因となり大幅に増加した。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公債費については、増加傾向であり、今後も大型建設事業が予定されることから、公債費の高止まりが予想される</a:t>
          </a:r>
          <a:r>
            <a:rPr kumimoji="1" lang="ja-JP" altLang="en-US" sz="1300">
              <a:latin typeface="ＭＳ Ｐゴシック"/>
              <a:ea typeface="ＭＳ Ｐゴシック"/>
            </a:rPr>
            <a:t>。事業の見直しを図り、新規発行の抑制や交付税算入率の高い地方債を活用することで、市民負担の軽減に努める。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財政調整基金残高は、歳計剰余金処分による積立金と取崩額の差が約300</a:t>
          </a:r>
          <a:r>
            <a:rPr kumimoji="1" lang="ja-JP" altLang="en-US" sz="1200">
              <a:latin typeface="ＭＳ ゴシック"/>
              <a:ea typeface="ＭＳ ゴシック"/>
            </a:rPr>
            <a:t>百万円発生し、前年度から</a:t>
          </a:r>
          <a:r>
            <a:rPr kumimoji="1" lang="en-US" altLang="ja-JP" sz="1200">
              <a:latin typeface="ＭＳ ゴシック"/>
              <a:ea typeface="ＭＳ ゴシック"/>
            </a:rPr>
            <a:t>1.42</a:t>
          </a:r>
          <a:r>
            <a:rPr kumimoji="1" lang="ja-JP" altLang="en-US" sz="1200">
              <a:latin typeface="ＭＳ ゴシック"/>
              <a:ea typeface="ＭＳ ゴシック"/>
            </a:rPr>
            <a:t>ポイント増加した。</a:t>
          </a:r>
          <a:endParaRPr kumimoji="1" lang="ja-JP" altLang="en-US" sz="1200">
            <a:latin typeface="ＭＳ ゴシック"/>
            <a:ea typeface="ＭＳ ゴシック"/>
          </a:endParaRPr>
        </a:p>
        <a:p>
          <a:r>
            <a:rPr kumimoji="1" lang="ja-JP" altLang="en-US" sz="1200">
              <a:latin typeface="ＭＳ ゴシック"/>
              <a:ea typeface="ＭＳ ゴシック"/>
            </a:rPr>
            <a:t>　実質収支額は約381百万円増加し、2.09ポイントの増加となり、</a:t>
          </a:r>
          <a:r>
            <a:rPr kumimoji="1" lang="ja-JP" altLang="en-US" sz="1200">
              <a:latin typeface="ＭＳ ゴシック"/>
              <a:ea typeface="ＭＳ ゴシック"/>
            </a:rPr>
            <a:t>地方交付税やふるさと納税の増加が要因として挙げられる。</a:t>
          </a:r>
          <a:endParaRPr kumimoji="1" lang="ja-JP" altLang="en-US" sz="1400">
            <a:latin typeface="ＭＳ ゴシック"/>
            <a:ea typeface="ＭＳ ゴシック"/>
          </a:endParaRPr>
        </a:p>
        <a:p>
          <a:r>
            <a:rPr kumimoji="1" lang="ja-JP" altLang="en-US" sz="1200">
              <a:latin typeface="ＭＳ ゴシック"/>
              <a:ea typeface="ＭＳ ゴシック"/>
            </a:rPr>
            <a:t>　今後も大規模な普通建設事業が予定されているため、</a:t>
          </a:r>
          <a:r>
            <a:rPr kumimoji="1" lang="ja-JP" altLang="en-US" sz="1200">
              <a:latin typeface="ＭＳ ゴシック"/>
              <a:ea typeface="ＭＳ ゴシック"/>
            </a:rPr>
            <a:t>ごみ袋有料化等の</a:t>
          </a:r>
          <a:r>
            <a:rPr kumimoji="1" lang="ja-JP" altLang="en-US" sz="1200">
              <a:latin typeface="ＭＳ ゴシック"/>
              <a:ea typeface="ＭＳ ゴシック"/>
            </a:rPr>
            <a:t>新たな自主財源の確保の検討を進め、実質収支額の維持に努める。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一般会計・特別会計のすべてにおいて黒字決算となっている。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一般会計は標準財政規模に対する黒字額の比率は2.03ポイント増加した。前年</a:t>
          </a:r>
          <a:r>
            <a:rPr kumimoji="1" lang="ja-JP" altLang="en-US" sz="1400">
              <a:latin typeface="ＭＳ ゴシック"/>
              <a:ea typeface="ＭＳ ゴシック"/>
            </a:rPr>
            <a:t>度から黒字額の比率が増加しているのは、地方交付税やふるさと納税の増加が要因として挙げられる。</a:t>
          </a:r>
          <a:endParaRPr kumimoji="1" lang="ja-JP" altLang="en-US" sz="1400">
            <a:latin typeface="ＭＳ ゴシック"/>
            <a:ea typeface="ＭＳ ゴシック"/>
          </a:endParaRPr>
        </a:p>
        <a:p>
          <a:r>
            <a:rPr kumimoji="1" lang="ja-JP" altLang="en-US" sz="1400">
              <a:latin typeface="ＭＳ ゴシック"/>
              <a:ea typeface="ＭＳ ゴシック"/>
            </a:rPr>
            <a:t>　特別会計では、</a:t>
          </a:r>
          <a:r>
            <a:rPr kumimoji="1" lang="ja-JP" altLang="en-US" sz="1400">
              <a:latin typeface="ＭＳ ゴシック"/>
              <a:ea typeface="ＭＳ ゴシック"/>
            </a:rPr>
            <a:t>介護保険事業特別会計において黒字額の比率が</a:t>
          </a:r>
          <a:r>
            <a:rPr kumimoji="1" lang="en-US" altLang="ja-JP" sz="1400">
              <a:latin typeface="ＭＳ ゴシック"/>
              <a:ea typeface="ＭＳ ゴシック"/>
            </a:rPr>
            <a:t>0.34</a:t>
          </a:r>
          <a:r>
            <a:rPr kumimoji="1" lang="ja-JP" altLang="en-US" sz="1400">
              <a:latin typeface="ＭＳ ゴシック"/>
              <a:ea typeface="ＭＳ ゴシック"/>
            </a:rPr>
            <a:t>ポイント増加した。前年度と同様に繰越金が</a:t>
          </a:r>
          <a:r>
            <a:rPr kumimoji="1" lang="en-US" altLang="ja-JP" sz="1400">
              <a:latin typeface="ＭＳ ゴシック"/>
              <a:ea typeface="ＭＳ ゴシック"/>
            </a:rPr>
            <a:t>150</a:t>
          </a:r>
          <a:r>
            <a:rPr kumimoji="1" lang="ja-JP" altLang="en-US" sz="1400">
              <a:latin typeface="ＭＳ ゴシック"/>
              <a:ea typeface="ＭＳ ゴシック"/>
            </a:rPr>
            <a:t>百万円と多額だったことなどが黒字の割合を増加させた要因として挙げられる。施設貸付事業特別会計においては、黒字額の比率が0.06ポイント増加した。施設解体に伴い基金の繰入金、市債の借入れや土地売払収入の増加が黒字の割合を増加させた要因として挙げられる。</a:t>
          </a:r>
          <a:endParaRPr kumimoji="1" lang="ja-JP" altLang="en-US" sz="1400">
            <a:latin typeface="ＭＳ ゴシック"/>
            <a:ea typeface="ＭＳ ゴシック"/>
          </a:endParaRPr>
        </a:p>
        <a:p>
          <a:r>
            <a:rPr kumimoji="1" lang="ja-JP" altLang="en-US" sz="1400">
              <a:latin typeface="ＭＳ ゴシック"/>
              <a:ea typeface="ＭＳ ゴシック"/>
            </a:rPr>
            <a:t>　今後も全会計において健全な財政運営が必要である。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140</v>
      </c>
      <c r="M3" s="44"/>
      <c r="N3" s="44"/>
      <c r="O3" s="44"/>
      <c r="P3" s="44"/>
      <c r="Q3" s="44"/>
      <c r="R3" s="94"/>
      <c r="S3" s="94"/>
      <c r="T3" s="94"/>
      <c r="U3" s="94"/>
      <c r="V3" s="112"/>
      <c r="W3" s="127" t="s">
        <v>141</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33755281</v>
      </c>
      <c r="BO4" s="216"/>
      <c r="BP4" s="216"/>
      <c r="BQ4" s="216"/>
      <c r="BR4" s="216"/>
      <c r="BS4" s="216"/>
      <c r="BT4" s="216"/>
      <c r="BU4" s="219"/>
      <c r="BV4" s="213">
        <v>35205026</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9.1999999999999993</v>
      </c>
      <c r="CU4" s="237"/>
      <c r="CV4" s="237"/>
      <c r="CW4" s="237"/>
      <c r="CX4" s="237"/>
      <c r="CY4" s="237"/>
      <c r="CZ4" s="237"/>
      <c r="DA4" s="245"/>
      <c r="DB4" s="229">
        <v>7.1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69</v>
      </c>
      <c r="AV5" s="139"/>
      <c r="AW5" s="139"/>
      <c r="AX5" s="139"/>
      <c r="AY5" s="190" t="s">
        <v>146</v>
      </c>
      <c r="AZ5" s="198"/>
      <c r="BA5" s="198"/>
      <c r="BB5" s="198"/>
      <c r="BC5" s="198"/>
      <c r="BD5" s="198"/>
      <c r="BE5" s="198"/>
      <c r="BF5" s="198"/>
      <c r="BG5" s="198"/>
      <c r="BH5" s="198"/>
      <c r="BI5" s="198"/>
      <c r="BJ5" s="198"/>
      <c r="BK5" s="198"/>
      <c r="BL5" s="198"/>
      <c r="BM5" s="209"/>
      <c r="BN5" s="214">
        <v>32066431</v>
      </c>
      <c r="BO5" s="217"/>
      <c r="BP5" s="217"/>
      <c r="BQ5" s="217"/>
      <c r="BR5" s="217"/>
      <c r="BS5" s="217"/>
      <c r="BT5" s="217"/>
      <c r="BU5" s="220"/>
      <c r="BV5" s="214">
        <v>33957126</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87.9</v>
      </c>
      <c r="CU5" s="238"/>
      <c r="CV5" s="238"/>
      <c r="CW5" s="238"/>
      <c r="CX5" s="238"/>
      <c r="CY5" s="238"/>
      <c r="CZ5" s="238"/>
      <c r="DA5" s="246"/>
      <c r="DB5" s="230">
        <v>90.4</v>
      </c>
      <c r="DC5" s="238"/>
      <c r="DD5" s="238"/>
      <c r="DE5" s="238"/>
      <c r="DF5" s="238"/>
      <c r="DG5" s="238"/>
      <c r="DH5" s="238"/>
      <c r="DI5" s="246"/>
    </row>
    <row r="6" spans="1:119" ht="18.75" customHeight="1">
      <c r="A6" s="2"/>
      <c r="B6" s="8" t="s">
        <v>162</v>
      </c>
      <c r="C6" s="25"/>
      <c r="D6" s="25"/>
      <c r="E6" s="47"/>
      <c r="F6" s="47"/>
      <c r="G6" s="47"/>
      <c r="H6" s="47"/>
      <c r="I6" s="47"/>
      <c r="J6" s="47"/>
      <c r="K6" s="47"/>
      <c r="L6" s="47" t="s">
        <v>110</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73</v>
      </c>
      <c r="AN6" s="58"/>
      <c r="AO6" s="58"/>
      <c r="AP6" s="58"/>
      <c r="AQ6" s="58"/>
      <c r="AR6" s="58"/>
      <c r="AS6" s="58"/>
      <c r="AT6" s="63"/>
      <c r="AU6" s="182" t="s">
        <v>69</v>
      </c>
      <c r="AV6" s="139"/>
      <c r="AW6" s="139"/>
      <c r="AX6" s="139"/>
      <c r="AY6" s="190" t="s">
        <v>166</v>
      </c>
      <c r="AZ6" s="198"/>
      <c r="BA6" s="198"/>
      <c r="BB6" s="198"/>
      <c r="BC6" s="198"/>
      <c r="BD6" s="198"/>
      <c r="BE6" s="198"/>
      <c r="BF6" s="198"/>
      <c r="BG6" s="198"/>
      <c r="BH6" s="198"/>
      <c r="BI6" s="198"/>
      <c r="BJ6" s="198"/>
      <c r="BK6" s="198"/>
      <c r="BL6" s="198"/>
      <c r="BM6" s="209"/>
      <c r="BN6" s="214">
        <v>1688850</v>
      </c>
      <c r="BO6" s="217"/>
      <c r="BP6" s="217"/>
      <c r="BQ6" s="217"/>
      <c r="BR6" s="217"/>
      <c r="BS6" s="217"/>
      <c r="BT6" s="217"/>
      <c r="BU6" s="220"/>
      <c r="BV6" s="214">
        <v>1247900</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94.1</v>
      </c>
      <c r="CU6" s="239"/>
      <c r="CV6" s="239"/>
      <c r="CW6" s="239"/>
      <c r="CX6" s="239"/>
      <c r="CY6" s="239"/>
      <c r="CZ6" s="239"/>
      <c r="DA6" s="247"/>
      <c r="DB6" s="231">
        <v>94.8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69</v>
      </c>
      <c r="AV7" s="139"/>
      <c r="AW7" s="139"/>
      <c r="AX7" s="139"/>
      <c r="AY7" s="190" t="s">
        <v>172</v>
      </c>
      <c r="AZ7" s="198"/>
      <c r="BA7" s="198"/>
      <c r="BB7" s="198"/>
      <c r="BC7" s="198"/>
      <c r="BD7" s="198"/>
      <c r="BE7" s="198"/>
      <c r="BF7" s="198"/>
      <c r="BG7" s="198"/>
      <c r="BH7" s="198"/>
      <c r="BI7" s="198"/>
      <c r="BJ7" s="198"/>
      <c r="BK7" s="198"/>
      <c r="BL7" s="198"/>
      <c r="BM7" s="209"/>
      <c r="BN7" s="214">
        <v>168917</v>
      </c>
      <c r="BO7" s="217"/>
      <c r="BP7" s="217"/>
      <c r="BQ7" s="217"/>
      <c r="BR7" s="217"/>
      <c r="BS7" s="217"/>
      <c r="BT7" s="217"/>
      <c r="BU7" s="220"/>
      <c r="BV7" s="214">
        <v>109002</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16589236</v>
      </c>
      <c r="CU7" s="217"/>
      <c r="CV7" s="217"/>
      <c r="CW7" s="217"/>
      <c r="CX7" s="217"/>
      <c r="CY7" s="217"/>
      <c r="CZ7" s="217"/>
      <c r="DA7" s="220"/>
      <c r="DB7" s="214">
        <v>16107595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69</v>
      </c>
      <c r="AV8" s="139"/>
      <c r="AW8" s="139"/>
      <c r="AX8" s="139"/>
      <c r="AY8" s="190" t="s">
        <v>177</v>
      </c>
      <c r="AZ8" s="198"/>
      <c r="BA8" s="198"/>
      <c r="BB8" s="198"/>
      <c r="BC8" s="198"/>
      <c r="BD8" s="198"/>
      <c r="BE8" s="198"/>
      <c r="BF8" s="198"/>
      <c r="BG8" s="198"/>
      <c r="BH8" s="198"/>
      <c r="BI8" s="198"/>
      <c r="BJ8" s="198"/>
      <c r="BK8" s="198"/>
      <c r="BL8" s="198"/>
      <c r="BM8" s="209"/>
      <c r="BN8" s="214">
        <v>1519933</v>
      </c>
      <c r="BO8" s="217"/>
      <c r="BP8" s="217"/>
      <c r="BQ8" s="217"/>
      <c r="BR8" s="217"/>
      <c r="BS8" s="217"/>
      <c r="BT8" s="217"/>
      <c r="BU8" s="220"/>
      <c r="BV8" s="214">
        <v>1138898</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0.61</v>
      </c>
      <c r="CU8" s="240"/>
      <c r="CV8" s="240"/>
      <c r="CW8" s="240"/>
      <c r="CX8" s="240"/>
      <c r="CY8" s="240"/>
      <c r="CZ8" s="240"/>
      <c r="DA8" s="248"/>
      <c r="DB8" s="232">
        <v>0.64</v>
      </c>
      <c r="DC8" s="240"/>
      <c r="DD8" s="240"/>
      <c r="DE8" s="240"/>
      <c r="DF8" s="240"/>
      <c r="DG8" s="240"/>
      <c r="DH8" s="240"/>
      <c r="DI8" s="248"/>
    </row>
    <row r="9" spans="1:119" ht="18.75" customHeight="1">
      <c r="A9" s="2"/>
      <c r="B9" s="10" t="s">
        <v>21</v>
      </c>
      <c r="C9" s="27"/>
      <c r="D9" s="27"/>
      <c r="E9" s="27"/>
      <c r="F9" s="27"/>
      <c r="G9" s="27"/>
      <c r="H9" s="27"/>
      <c r="I9" s="27"/>
      <c r="J9" s="27"/>
      <c r="K9" s="31"/>
      <c r="L9" s="65" t="s">
        <v>12</v>
      </c>
      <c r="M9" s="74"/>
      <c r="N9" s="74"/>
      <c r="O9" s="74"/>
      <c r="P9" s="74"/>
      <c r="Q9" s="86"/>
      <c r="R9" s="97">
        <v>57438</v>
      </c>
      <c r="S9" s="106"/>
      <c r="T9" s="106"/>
      <c r="U9" s="106"/>
      <c r="V9" s="117"/>
      <c r="W9" s="127" t="s">
        <v>179</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69</v>
      </c>
      <c r="AV9" s="139"/>
      <c r="AW9" s="139"/>
      <c r="AX9" s="139"/>
      <c r="AY9" s="190" t="s">
        <v>71</v>
      </c>
      <c r="AZ9" s="198"/>
      <c r="BA9" s="198"/>
      <c r="BB9" s="198"/>
      <c r="BC9" s="198"/>
      <c r="BD9" s="198"/>
      <c r="BE9" s="198"/>
      <c r="BF9" s="198"/>
      <c r="BG9" s="198"/>
      <c r="BH9" s="198"/>
      <c r="BI9" s="198"/>
      <c r="BJ9" s="198"/>
      <c r="BK9" s="198"/>
      <c r="BL9" s="198"/>
      <c r="BM9" s="209"/>
      <c r="BN9" s="214">
        <v>381035</v>
      </c>
      <c r="BO9" s="217"/>
      <c r="BP9" s="217"/>
      <c r="BQ9" s="217"/>
      <c r="BR9" s="217"/>
      <c r="BS9" s="217"/>
      <c r="BT9" s="217"/>
      <c r="BU9" s="220"/>
      <c r="BV9" s="214">
        <v>397810</v>
      </c>
      <c r="BW9" s="217"/>
      <c r="BX9" s="217"/>
      <c r="BY9" s="217"/>
      <c r="BZ9" s="217"/>
      <c r="CA9" s="217"/>
      <c r="CB9" s="217"/>
      <c r="CC9" s="220"/>
      <c r="CD9" s="192" t="s">
        <v>67</v>
      </c>
      <c r="CE9" s="111"/>
      <c r="CF9" s="111"/>
      <c r="CG9" s="111"/>
      <c r="CH9" s="111"/>
      <c r="CI9" s="111"/>
      <c r="CJ9" s="111"/>
      <c r="CK9" s="111"/>
      <c r="CL9" s="111"/>
      <c r="CM9" s="111"/>
      <c r="CN9" s="111"/>
      <c r="CO9" s="111"/>
      <c r="CP9" s="111"/>
      <c r="CQ9" s="111"/>
      <c r="CR9" s="111"/>
      <c r="CS9" s="211"/>
      <c r="CT9" s="230">
        <v>17</v>
      </c>
      <c r="CU9" s="238"/>
      <c r="CV9" s="238"/>
      <c r="CW9" s="238"/>
      <c r="CX9" s="238"/>
      <c r="CY9" s="238"/>
      <c r="CZ9" s="238"/>
      <c r="DA9" s="246"/>
      <c r="DB9" s="230">
        <v>17.399999999999999</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59409</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187</v>
      </c>
      <c r="AV10" s="139"/>
      <c r="AW10" s="139"/>
      <c r="AX10" s="139"/>
      <c r="AY10" s="190" t="s">
        <v>189</v>
      </c>
      <c r="AZ10" s="198"/>
      <c r="BA10" s="198"/>
      <c r="BB10" s="198"/>
      <c r="BC10" s="198"/>
      <c r="BD10" s="198"/>
      <c r="BE10" s="198"/>
      <c r="BF10" s="198"/>
      <c r="BG10" s="198"/>
      <c r="BH10" s="198"/>
      <c r="BI10" s="198"/>
      <c r="BJ10" s="198"/>
      <c r="BK10" s="198"/>
      <c r="BL10" s="198"/>
      <c r="BM10" s="209"/>
      <c r="BN10" s="214">
        <v>1527</v>
      </c>
      <c r="BO10" s="217"/>
      <c r="BP10" s="217"/>
      <c r="BQ10" s="217"/>
      <c r="BR10" s="217"/>
      <c r="BS10" s="217"/>
      <c r="BT10" s="217"/>
      <c r="BU10" s="220"/>
      <c r="BV10" s="214">
        <v>2456</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187</v>
      </c>
      <c r="AV11" s="139"/>
      <c r="AW11" s="139"/>
      <c r="AX11" s="139"/>
      <c r="AY11" s="190" t="s">
        <v>198</v>
      </c>
      <c r="AZ11" s="198"/>
      <c r="BA11" s="198"/>
      <c r="BB11" s="198"/>
      <c r="BC11" s="198"/>
      <c r="BD11" s="198"/>
      <c r="BE11" s="198"/>
      <c r="BF11" s="198"/>
      <c r="BG11" s="198"/>
      <c r="BH11" s="198"/>
      <c r="BI11" s="198"/>
      <c r="BJ11" s="198"/>
      <c r="BK11" s="198"/>
      <c r="BL11" s="198"/>
      <c r="BM11" s="209"/>
      <c r="BN11" s="214">
        <v>34087</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58</v>
      </c>
      <c r="C12" s="28"/>
      <c r="D12" s="28"/>
      <c r="E12" s="28"/>
      <c r="F12" s="28"/>
      <c r="G12" s="28"/>
      <c r="H12" s="28"/>
      <c r="I12" s="28"/>
      <c r="J12" s="28"/>
      <c r="K12" s="60"/>
      <c r="L12" s="66" t="s">
        <v>203</v>
      </c>
      <c r="M12" s="75"/>
      <c r="N12" s="75"/>
      <c r="O12" s="75"/>
      <c r="P12" s="75"/>
      <c r="Q12" s="87"/>
      <c r="R12" s="99">
        <v>58487</v>
      </c>
      <c r="S12" s="108"/>
      <c r="T12" s="108"/>
      <c r="U12" s="108"/>
      <c r="V12" s="120"/>
      <c r="W12" s="132" t="s">
        <v>5</v>
      </c>
      <c r="X12" s="139"/>
      <c r="Y12" s="139"/>
      <c r="Z12" s="139"/>
      <c r="AA12" s="139"/>
      <c r="AB12" s="144"/>
      <c r="AC12" s="148" t="s">
        <v>114</v>
      </c>
      <c r="AD12" s="155"/>
      <c r="AE12" s="155"/>
      <c r="AF12" s="155"/>
      <c r="AG12" s="158"/>
      <c r="AH12" s="148" t="s">
        <v>205</v>
      </c>
      <c r="AI12" s="155"/>
      <c r="AJ12" s="155"/>
      <c r="AK12" s="155"/>
      <c r="AL12" s="170"/>
      <c r="AM12" s="175" t="s">
        <v>207</v>
      </c>
      <c r="AN12" s="58"/>
      <c r="AO12" s="58"/>
      <c r="AP12" s="58"/>
      <c r="AQ12" s="58"/>
      <c r="AR12" s="58"/>
      <c r="AS12" s="58"/>
      <c r="AT12" s="63"/>
      <c r="AU12" s="182" t="s">
        <v>187</v>
      </c>
      <c r="AV12" s="139"/>
      <c r="AW12" s="139"/>
      <c r="AX12" s="139"/>
      <c r="AY12" s="190" t="s">
        <v>209</v>
      </c>
      <c r="AZ12" s="198"/>
      <c r="BA12" s="198"/>
      <c r="BB12" s="198"/>
      <c r="BC12" s="198"/>
      <c r="BD12" s="198"/>
      <c r="BE12" s="198"/>
      <c r="BF12" s="198"/>
      <c r="BG12" s="198"/>
      <c r="BH12" s="198"/>
      <c r="BI12" s="198"/>
      <c r="BJ12" s="198"/>
      <c r="BK12" s="198"/>
      <c r="BL12" s="198"/>
      <c r="BM12" s="209"/>
      <c r="BN12" s="214">
        <v>500000</v>
      </c>
      <c r="BO12" s="217"/>
      <c r="BP12" s="217"/>
      <c r="BQ12" s="217"/>
      <c r="BR12" s="217"/>
      <c r="BS12" s="217"/>
      <c r="BT12" s="217"/>
      <c r="BU12" s="220"/>
      <c r="BV12" s="214">
        <v>700000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57527</v>
      </c>
      <c r="S13" s="109"/>
      <c r="T13" s="109"/>
      <c r="U13" s="109"/>
      <c r="V13" s="121"/>
      <c r="W13" s="130" t="s">
        <v>214</v>
      </c>
      <c r="X13" s="56"/>
      <c r="Y13" s="56"/>
      <c r="Z13" s="56"/>
      <c r="AA13" s="56"/>
      <c r="AB13" s="25"/>
      <c r="AC13" s="72">
        <v>2542</v>
      </c>
      <c r="AD13" s="80"/>
      <c r="AE13" s="80"/>
      <c r="AF13" s="80"/>
      <c r="AG13" s="84"/>
      <c r="AH13" s="72">
        <v>2952</v>
      </c>
      <c r="AI13" s="80"/>
      <c r="AJ13" s="80"/>
      <c r="AK13" s="80"/>
      <c r="AL13" s="118"/>
      <c r="AM13" s="175" t="s">
        <v>215</v>
      </c>
      <c r="AN13" s="58"/>
      <c r="AO13" s="58"/>
      <c r="AP13" s="58"/>
      <c r="AQ13" s="58"/>
      <c r="AR13" s="58"/>
      <c r="AS13" s="58"/>
      <c r="AT13" s="63"/>
      <c r="AU13" s="182" t="s">
        <v>187</v>
      </c>
      <c r="AV13" s="139"/>
      <c r="AW13" s="139"/>
      <c r="AX13" s="139"/>
      <c r="AY13" s="190" t="s">
        <v>217</v>
      </c>
      <c r="AZ13" s="198"/>
      <c r="BA13" s="198"/>
      <c r="BB13" s="198"/>
      <c r="BC13" s="198"/>
      <c r="BD13" s="198"/>
      <c r="BE13" s="198"/>
      <c r="BF13" s="198"/>
      <c r="BG13" s="198"/>
      <c r="BH13" s="198"/>
      <c r="BI13" s="198"/>
      <c r="BJ13" s="198"/>
      <c r="BK13" s="198"/>
      <c r="BL13" s="198"/>
      <c r="BM13" s="209"/>
      <c r="BN13" s="214">
        <v>-83351</v>
      </c>
      <c r="BO13" s="217"/>
      <c r="BP13" s="217"/>
      <c r="BQ13" s="217"/>
      <c r="BR13" s="217"/>
      <c r="BS13" s="217"/>
      <c r="BT13" s="217"/>
      <c r="BU13" s="220"/>
      <c r="BV13" s="214">
        <v>-299734</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9.6</v>
      </c>
      <c r="CU13" s="238"/>
      <c r="CV13" s="238"/>
      <c r="CW13" s="238"/>
      <c r="CX13" s="238"/>
      <c r="CY13" s="238"/>
      <c r="CZ13" s="238"/>
      <c r="DA13" s="246"/>
      <c r="DB13" s="230">
        <v>9.6</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59248</v>
      </c>
      <c r="S14" s="109"/>
      <c r="T14" s="109"/>
      <c r="U14" s="109"/>
      <c r="V14" s="121"/>
      <c r="W14" s="129"/>
      <c r="X14" s="57"/>
      <c r="Y14" s="57"/>
      <c r="Z14" s="57"/>
      <c r="AA14" s="57"/>
      <c r="AB14" s="24"/>
      <c r="AC14" s="149">
        <v>9.8000000000000007</v>
      </c>
      <c r="AD14" s="156"/>
      <c r="AE14" s="156"/>
      <c r="AF14" s="156"/>
      <c r="AG14" s="159"/>
      <c r="AH14" s="149">
        <v>10.5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v>58.1</v>
      </c>
      <c r="CU14" s="242"/>
      <c r="CV14" s="242"/>
      <c r="CW14" s="242"/>
      <c r="CX14" s="242"/>
      <c r="CY14" s="242"/>
      <c r="CZ14" s="242"/>
      <c r="DA14" s="250"/>
      <c r="DB14" s="234">
        <v>54.5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58225</v>
      </c>
      <c r="S15" s="109"/>
      <c r="T15" s="109"/>
      <c r="U15" s="109"/>
      <c r="V15" s="121"/>
      <c r="W15" s="130" t="s">
        <v>8</v>
      </c>
      <c r="X15" s="56"/>
      <c r="Y15" s="56"/>
      <c r="Z15" s="56"/>
      <c r="AA15" s="56"/>
      <c r="AB15" s="25"/>
      <c r="AC15" s="72">
        <v>8504</v>
      </c>
      <c r="AD15" s="80"/>
      <c r="AE15" s="80"/>
      <c r="AF15" s="80"/>
      <c r="AG15" s="84"/>
      <c r="AH15" s="72">
        <v>9197</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7700073</v>
      </c>
      <c r="BO15" s="216"/>
      <c r="BP15" s="216"/>
      <c r="BQ15" s="216"/>
      <c r="BR15" s="216"/>
      <c r="BS15" s="216"/>
      <c r="BT15" s="216"/>
      <c r="BU15" s="219"/>
      <c r="BV15" s="213">
        <v>8072966</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45</v>
      </c>
      <c r="M16" s="78"/>
      <c r="N16" s="78"/>
      <c r="O16" s="78"/>
      <c r="P16" s="78"/>
      <c r="Q16" s="90"/>
      <c r="R16" s="101" t="s">
        <v>228</v>
      </c>
      <c r="S16" s="110"/>
      <c r="T16" s="110"/>
      <c r="U16" s="110"/>
      <c r="V16" s="122"/>
      <c r="W16" s="129"/>
      <c r="X16" s="57"/>
      <c r="Y16" s="57"/>
      <c r="Z16" s="57"/>
      <c r="AA16" s="57"/>
      <c r="AB16" s="24"/>
      <c r="AC16" s="149">
        <v>32.799999999999997</v>
      </c>
      <c r="AD16" s="156"/>
      <c r="AE16" s="156"/>
      <c r="AF16" s="156"/>
      <c r="AG16" s="159"/>
      <c r="AH16" s="149">
        <v>32.6</v>
      </c>
      <c r="AI16" s="156"/>
      <c r="AJ16" s="156"/>
      <c r="AK16" s="156"/>
      <c r="AL16" s="171"/>
      <c r="AM16" s="175"/>
      <c r="AN16" s="58"/>
      <c r="AO16" s="58"/>
      <c r="AP16" s="58"/>
      <c r="AQ16" s="58"/>
      <c r="AR16" s="58"/>
      <c r="AS16" s="58"/>
      <c r="AT16" s="63"/>
      <c r="AU16" s="182"/>
      <c r="AV16" s="139"/>
      <c r="AW16" s="139"/>
      <c r="AX16" s="139"/>
      <c r="AY16" s="190" t="s">
        <v>111</v>
      </c>
      <c r="AZ16" s="198"/>
      <c r="BA16" s="198"/>
      <c r="BB16" s="198"/>
      <c r="BC16" s="198"/>
      <c r="BD16" s="198"/>
      <c r="BE16" s="198"/>
      <c r="BF16" s="198"/>
      <c r="BG16" s="198"/>
      <c r="BH16" s="198"/>
      <c r="BI16" s="198"/>
      <c r="BJ16" s="198"/>
      <c r="BK16" s="198"/>
      <c r="BL16" s="198"/>
      <c r="BM16" s="209"/>
      <c r="BN16" s="214">
        <v>13365148</v>
      </c>
      <c r="BO16" s="217"/>
      <c r="BP16" s="217"/>
      <c r="BQ16" s="217"/>
      <c r="BR16" s="217"/>
      <c r="BS16" s="217"/>
      <c r="BT16" s="217"/>
      <c r="BU16" s="220"/>
      <c r="BV16" s="214">
        <v>12970805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103</v>
      </c>
      <c r="N17" s="83"/>
      <c r="O17" s="83"/>
      <c r="P17" s="83"/>
      <c r="Q17" s="91"/>
      <c r="R17" s="101" t="s">
        <v>231</v>
      </c>
      <c r="S17" s="110"/>
      <c r="T17" s="110"/>
      <c r="U17" s="110"/>
      <c r="V17" s="122"/>
      <c r="W17" s="130" t="s">
        <v>95</v>
      </c>
      <c r="X17" s="56"/>
      <c r="Y17" s="56"/>
      <c r="Z17" s="56"/>
      <c r="AA17" s="56"/>
      <c r="AB17" s="25"/>
      <c r="AC17" s="72">
        <v>14870</v>
      </c>
      <c r="AD17" s="80"/>
      <c r="AE17" s="80"/>
      <c r="AF17" s="80"/>
      <c r="AG17" s="84"/>
      <c r="AH17" s="72">
        <v>16038</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9763763</v>
      </c>
      <c r="BO17" s="217"/>
      <c r="BP17" s="217"/>
      <c r="BQ17" s="217"/>
      <c r="BR17" s="217"/>
      <c r="BS17" s="217"/>
      <c r="BT17" s="217"/>
      <c r="BU17" s="220"/>
      <c r="BV17" s="214">
        <v>10271174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117.83</v>
      </c>
      <c r="M18" s="70"/>
      <c r="N18" s="70"/>
      <c r="O18" s="70"/>
      <c r="P18" s="70"/>
      <c r="Q18" s="70"/>
      <c r="R18" s="102"/>
      <c r="S18" s="102"/>
      <c r="T18" s="102"/>
      <c r="U18" s="102"/>
      <c r="V18" s="123"/>
      <c r="W18" s="131"/>
      <c r="X18" s="138"/>
      <c r="Y18" s="138"/>
      <c r="Z18" s="138"/>
      <c r="AA18" s="138"/>
      <c r="AB18" s="26"/>
      <c r="AC18" s="150">
        <v>57.4</v>
      </c>
      <c r="AD18" s="157"/>
      <c r="AE18" s="157"/>
      <c r="AF18" s="157"/>
      <c r="AG18" s="160"/>
      <c r="AH18" s="150">
        <v>56.9</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15361558</v>
      </c>
      <c r="BO18" s="217"/>
      <c r="BP18" s="217"/>
      <c r="BQ18" s="217"/>
      <c r="BR18" s="217"/>
      <c r="BS18" s="217"/>
      <c r="BT18" s="217"/>
      <c r="BU18" s="220"/>
      <c r="BV18" s="214">
        <v>14945115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65</v>
      </c>
      <c r="C19" s="31"/>
      <c r="D19" s="31"/>
      <c r="E19" s="49"/>
      <c r="F19" s="49"/>
      <c r="G19" s="49"/>
      <c r="H19" s="49"/>
      <c r="I19" s="49"/>
      <c r="J19" s="49"/>
      <c r="K19" s="49"/>
      <c r="L19" s="71">
        <v>487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221</v>
      </c>
      <c r="AZ19" s="198"/>
      <c r="BA19" s="198"/>
      <c r="BB19" s="198"/>
      <c r="BC19" s="198"/>
      <c r="BD19" s="198"/>
      <c r="BE19" s="198"/>
      <c r="BF19" s="198"/>
      <c r="BG19" s="198"/>
      <c r="BH19" s="198"/>
      <c r="BI19" s="198"/>
      <c r="BJ19" s="198"/>
      <c r="BK19" s="198"/>
      <c r="BL19" s="198"/>
      <c r="BM19" s="209"/>
      <c r="BN19" s="214">
        <v>20438469</v>
      </c>
      <c r="BO19" s="217"/>
      <c r="BP19" s="217"/>
      <c r="BQ19" s="217"/>
      <c r="BR19" s="217"/>
      <c r="BS19" s="217"/>
      <c r="BT19" s="217"/>
      <c r="BU19" s="220"/>
      <c r="BV19" s="214">
        <v>19512305</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22947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5</v>
      </c>
      <c r="F22" s="56"/>
      <c r="G22" s="56"/>
      <c r="H22" s="56"/>
      <c r="I22" s="56"/>
      <c r="J22" s="56"/>
      <c r="K22" s="25"/>
      <c r="L22" s="50" t="s">
        <v>242</v>
      </c>
      <c r="M22" s="56"/>
      <c r="N22" s="56"/>
      <c r="O22" s="56"/>
      <c r="P22" s="25"/>
      <c r="Q22" s="92" t="s">
        <v>243</v>
      </c>
      <c r="R22" s="104"/>
      <c r="S22" s="104"/>
      <c r="T22" s="104"/>
      <c r="U22" s="104"/>
      <c r="V22" s="125"/>
      <c r="W22" s="133" t="s">
        <v>245</v>
      </c>
      <c r="X22" s="33"/>
      <c r="Y22" s="41"/>
      <c r="Z22" s="50" t="s">
        <v>5</v>
      </c>
      <c r="AA22" s="56"/>
      <c r="AB22" s="56"/>
      <c r="AC22" s="56"/>
      <c r="AD22" s="56"/>
      <c r="AE22" s="56"/>
      <c r="AF22" s="56"/>
      <c r="AG22" s="25"/>
      <c r="AH22" s="163" t="s">
        <v>182</v>
      </c>
      <c r="AI22" s="56"/>
      <c r="AJ22" s="56"/>
      <c r="AK22" s="56"/>
      <c r="AL22" s="25"/>
      <c r="AM22" s="163" t="s">
        <v>246</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35287007</v>
      </c>
      <c r="BO22" s="216"/>
      <c r="BP22" s="216"/>
      <c r="BQ22" s="216"/>
      <c r="BR22" s="216"/>
      <c r="BS22" s="216"/>
      <c r="BT22" s="216"/>
      <c r="BU22" s="219"/>
      <c r="BV22" s="213">
        <v>34930751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18719584</v>
      </c>
      <c r="BO23" s="217"/>
      <c r="BP23" s="217"/>
      <c r="BQ23" s="217"/>
      <c r="BR23" s="217"/>
      <c r="BS23" s="217"/>
      <c r="BT23" s="217"/>
      <c r="BU23" s="220"/>
      <c r="BV23" s="214">
        <v>17052755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8523</v>
      </c>
      <c r="R24" s="80"/>
      <c r="S24" s="80"/>
      <c r="T24" s="80"/>
      <c r="U24" s="80"/>
      <c r="V24" s="84"/>
      <c r="W24" s="134"/>
      <c r="X24" s="34"/>
      <c r="Y24" s="42"/>
      <c r="Z24" s="52" t="s">
        <v>253</v>
      </c>
      <c r="AA24" s="58"/>
      <c r="AB24" s="58"/>
      <c r="AC24" s="58"/>
      <c r="AD24" s="58"/>
      <c r="AE24" s="58"/>
      <c r="AF24" s="58"/>
      <c r="AG24" s="63"/>
      <c r="AH24" s="72">
        <v>377</v>
      </c>
      <c r="AI24" s="80"/>
      <c r="AJ24" s="80"/>
      <c r="AK24" s="80"/>
      <c r="AL24" s="84"/>
      <c r="AM24" s="72">
        <v>1109888</v>
      </c>
      <c r="AN24" s="80"/>
      <c r="AO24" s="80"/>
      <c r="AP24" s="80"/>
      <c r="AQ24" s="80"/>
      <c r="AR24" s="84"/>
      <c r="AS24" s="72">
        <v>2944</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23123649</v>
      </c>
      <c r="BO24" s="217"/>
      <c r="BP24" s="217"/>
      <c r="BQ24" s="217"/>
      <c r="BR24" s="217"/>
      <c r="BS24" s="217"/>
      <c r="BT24" s="217"/>
      <c r="BU24" s="220"/>
      <c r="BV24" s="214">
        <v>22858978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6570</v>
      </c>
      <c r="R25" s="80"/>
      <c r="S25" s="80"/>
      <c r="T25" s="80"/>
      <c r="U25" s="80"/>
      <c r="V25" s="84"/>
      <c r="W25" s="134"/>
      <c r="X25" s="34"/>
      <c r="Y25" s="42"/>
      <c r="Z25" s="52" t="s">
        <v>259</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2987260</v>
      </c>
      <c r="BO25" s="216"/>
      <c r="BP25" s="216"/>
      <c r="BQ25" s="216"/>
      <c r="BR25" s="216"/>
      <c r="BS25" s="216"/>
      <c r="BT25" s="216"/>
      <c r="BU25" s="219"/>
      <c r="BV25" s="213">
        <v>2263399</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5859</v>
      </c>
      <c r="R26" s="80"/>
      <c r="S26" s="80"/>
      <c r="T26" s="80"/>
      <c r="U26" s="80"/>
      <c r="V26" s="84"/>
      <c r="W26" s="134"/>
      <c r="X26" s="34"/>
      <c r="Y26" s="42"/>
      <c r="Z26" s="52" t="s">
        <v>261</v>
      </c>
      <c r="AA26" s="143"/>
      <c r="AB26" s="143"/>
      <c r="AC26" s="143"/>
      <c r="AD26" s="143"/>
      <c r="AE26" s="143"/>
      <c r="AF26" s="143"/>
      <c r="AG26" s="161"/>
      <c r="AH26" s="72">
        <v>20</v>
      </c>
      <c r="AI26" s="80"/>
      <c r="AJ26" s="80"/>
      <c r="AK26" s="80"/>
      <c r="AL26" s="84"/>
      <c r="AM26" s="72">
        <v>60000</v>
      </c>
      <c r="AN26" s="80"/>
      <c r="AO26" s="80"/>
      <c r="AP26" s="80"/>
      <c r="AQ26" s="80"/>
      <c r="AR26" s="84"/>
      <c r="AS26" s="72">
        <v>3000</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5390</v>
      </c>
      <c r="R27" s="80"/>
      <c r="S27" s="80"/>
      <c r="T27" s="80"/>
      <c r="U27" s="80"/>
      <c r="V27" s="84"/>
      <c r="W27" s="134"/>
      <c r="X27" s="34"/>
      <c r="Y27" s="42"/>
      <c r="Z27" s="52" t="s">
        <v>264</v>
      </c>
      <c r="AA27" s="58"/>
      <c r="AB27" s="58"/>
      <c r="AC27" s="58"/>
      <c r="AD27" s="58"/>
      <c r="AE27" s="58"/>
      <c r="AF27" s="58"/>
      <c r="AG27" s="63"/>
      <c r="AH27" s="72">
        <v>41</v>
      </c>
      <c r="AI27" s="80"/>
      <c r="AJ27" s="80"/>
      <c r="AK27" s="80"/>
      <c r="AL27" s="84"/>
      <c r="AM27" s="72">
        <v>117178</v>
      </c>
      <c r="AN27" s="80"/>
      <c r="AO27" s="80"/>
      <c r="AP27" s="80"/>
      <c r="AQ27" s="80"/>
      <c r="AR27" s="84"/>
      <c r="AS27" s="72">
        <v>2858</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217399</v>
      </c>
      <c r="BO27" s="218"/>
      <c r="BP27" s="218"/>
      <c r="BQ27" s="218"/>
      <c r="BR27" s="218"/>
      <c r="BS27" s="218"/>
      <c r="BT27" s="218"/>
      <c r="BU27" s="221"/>
      <c r="BV27" s="215">
        <v>217121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4650</v>
      </c>
      <c r="R28" s="80"/>
      <c r="S28" s="80"/>
      <c r="T28" s="80"/>
      <c r="U28" s="80"/>
      <c r="V28" s="84"/>
      <c r="W28" s="134"/>
      <c r="X28" s="34"/>
      <c r="Y28" s="42"/>
      <c r="Z28" s="52" t="s">
        <v>35</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269</v>
      </c>
      <c r="AZ28" s="201"/>
      <c r="BA28" s="201"/>
      <c r="BB28" s="204"/>
      <c r="BC28" s="189" t="s">
        <v>102</v>
      </c>
      <c r="BD28" s="197"/>
      <c r="BE28" s="197"/>
      <c r="BF28" s="197"/>
      <c r="BG28" s="197"/>
      <c r="BH28" s="197"/>
      <c r="BI28" s="197"/>
      <c r="BJ28" s="197"/>
      <c r="BK28" s="197"/>
      <c r="BL28" s="197"/>
      <c r="BM28" s="208"/>
      <c r="BN28" s="213">
        <v>2513083</v>
      </c>
      <c r="BO28" s="216"/>
      <c r="BP28" s="216"/>
      <c r="BQ28" s="216"/>
      <c r="BR28" s="216"/>
      <c r="BS28" s="216"/>
      <c r="BT28" s="216"/>
      <c r="BU28" s="219"/>
      <c r="BV28" s="213">
        <v>2211556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18</v>
      </c>
      <c r="M29" s="80"/>
      <c r="N29" s="80"/>
      <c r="O29" s="80"/>
      <c r="P29" s="84"/>
      <c r="Q29" s="72">
        <v>4300</v>
      </c>
      <c r="R29" s="80"/>
      <c r="S29" s="80"/>
      <c r="T29" s="80"/>
      <c r="U29" s="80"/>
      <c r="V29" s="84"/>
      <c r="W29" s="135"/>
      <c r="X29" s="140"/>
      <c r="Y29" s="142"/>
      <c r="Z29" s="52" t="s">
        <v>274</v>
      </c>
      <c r="AA29" s="58"/>
      <c r="AB29" s="58"/>
      <c r="AC29" s="58"/>
      <c r="AD29" s="58"/>
      <c r="AE29" s="58"/>
      <c r="AF29" s="58"/>
      <c r="AG29" s="63"/>
      <c r="AH29" s="72">
        <v>418</v>
      </c>
      <c r="AI29" s="80"/>
      <c r="AJ29" s="80"/>
      <c r="AK29" s="80"/>
      <c r="AL29" s="84"/>
      <c r="AM29" s="72">
        <v>1227066</v>
      </c>
      <c r="AN29" s="80"/>
      <c r="AO29" s="80"/>
      <c r="AP29" s="80"/>
      <c r="AQ29" s="80"/>
      <c r="AR29" s="84"/>
      <c r="AS29" s="72">
        <v>2936</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528571</v>
      </c>
      <c r="BO29" s="217"/>
      <c r="BP29" s="217"/>
      <c r="BQ29" s="217"/>
      <c r="BR29" s="217"/>
      <c r="BS29" s="217"/>
      <c r="BT29" s="217"/>
      <c r="BU29" s="220"/>
      <c r="BV29" s="214">
        <v>310245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68</v>
      </c>
      <c r="BD30" s="199"/>
      <c r="BE30" s="199"/>
      <c r="BF30" s="199"/>
      <c r="BG30" s="199"/>
      <c r="BH30" s="199"/>
      <c r="BI30" s="199"/>
      <c r="BJ30" s="199"/>
      <c r="BK30" s="199"/>
      <c r="BL30" s="199"/>
      <c r="BM30" s="210"/>
      <c r="BN30" s="215">
        <v>2863547</v>
      </c>
      <c r="BO30" s="218"/>
      <c r="BP30" s="218"/>
      <c r="BQ30" s="218"/>
      <c r="BR30" s="218"/>
      <c r="BS30" s="218"/>
      <c r="BT30" s="218"/>
      <c r="BU30" s="221"/>
      <c r="BV30" s="215">
        <v>3078580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123</v>
      </c>
      <c r="D33" s="37"/>
      <c r="E33" s="54" t="s">
        <v>284</v>
      </c>
      <c r="F33" s="54"/>
      <c r="G33" s="54"/>
      <c r="H33" s="54"/>
      <c r="I33" s="54"/>
      <c r="J33" s="54"/>
      <c r="K33" s="54"/>
      <c r="L33" s="54"/>
      <c r="M33" s="54"/>
      <c r="N33" s="54"/>
      <c r="O33" s="54"/>
      <c r="P33" s="54"/>
      <c r="Q33" s="54"/>
      <c r="R33" s="54"/>
      <c r="S33" s="54"/>
      <c r="T33" s="54"/>
      <c r="U33" s="37" t="s">
        <v>123</v>
      </c>
      <c r="V33" s="37"/>
      <c r="W33" s="54" t="s">
        <v>284</v>
      </c>
      <c r="X33" s="54"/>
      <c r="Y33" s="54"/>
      <c r="Z33" s="54"/>
      <c r="AA33" s="54"/>
      <c r="AB33" s="54"/>
      <c r="AC33" s="54"/>
      <c r="AD33" s="54"/>
      <c r="AE33" s="54"/>
      <c r="AF33" s="54"/>
      <c r="AG33" s="54"/>
      <c r="AH33" s="54"/>
      <c r="AI33" s="54"/>
      <c r="AJ33" s="54"/>
      <c r="AK33" s="54"/>
      <c r="AL33" s="54"/>
      <c r="AM33" s="37" t="s">
        <v>123</v>
      </c>
      <c r="AN33" s="37"/>
      <c r="AO33" s="54" t="s">
        <v>284</v>
      </c>
      <c r="AP33" s="54"/>
      <c r="AQ33" s="54"/>
      <c r="AR33" s="54"/>
      <c r="AS33" s="54"/>
      <c r="AT33" s="54"/>
      <c r="AU33" s="54"/>
      <c r="AV33" s="54"/>
      <c r="AW33" s="54"/>
      <c r="AX33" s="54"/>
      <c r="AY33" s="54"/>
      <c r="AZ33" s="54"/>
      <c r="BA33" s="54"/>
      <c r="BB33" s="54"/>
      <c r="BC33" s="54"/>
      <c r="BD33" s="37"/>
      <c r="BE33" s="54" t="s">
        <v>286</v>
      </c>
      <c r="BF33" s="54"/>
      <c r="BG33" s="54" t="s">
        <v>168</v>
      </c>
      <c r="BH33" s="54"/>
      <c r="BI33" s="54"/>
      <c r="BJ33" s="54"/>
      <c r="BK33" s="54"/>
      <c r="BL33" s="54"/>
      <c r="BM33" s="54"/>
      <c r="BN33" s="54"/>
      <c r="BO33" s="54"/>
      <c r="BP33" s="54"/>
      <c r="BQ33" s="54"/>
      <c r="BR33" s="54"/>
      <c r="BS33" s="54"/>
      <c r="BT33" s="54"/>
      <c r="BU33" s="54"/>
      <c r="BV33" s="37"/>
      <c r="BW33" s="37" t="s">
        <v>286</v>
      </c>
      <c r="BX33" s="37"/>
      <c r="BY33" s="54" t="s">
        <v>112</v>
      </c>
      <c r="BZ33" s="54"/>
      <c r="CA33" s="54"/>
      <c r="CB33" s="54"/>
      <c r="CC33" s="54"/>
      <c r="CD33" s="54"/>
      <c r="CE33" s="54"/>
      <c r="CF33" s="54"/>
      <c r="CG33" s="54"/>
      <c r="CH33" s="54"/>
      <c r="CI33" s="54"/>
      <c r="CJ33" s="54"/>
      <c r="CK33" s="54"/>
      <c r="CL33" s="54"/>
      <c r="CM33" s="54"/>
      <c r="CN33" s="54"/>
      <c r="CO33" s="37" t="s">
        <v>123</v>
      </c>
      <c r="CP33" s="37"/>
      <c r="CQ33" s="54" t="s">
        <v>288</v>
      </c>
      <c r="CR33" s="54"/>
      <c r="CS33" s="54"/>
      <c r="CT33" s="54"/>
      <c r="CU33" s="54"/>
      <c r="CV33" s="54"/>
      <c r="CW33" s="54"/>
      <c r="CX33" s="54"/>
      <c r="CY33" s="54"/>
      <c r="CZ33" s="54"/>
      <c r="DA33" s="54"/>
      <c r="DB33" s="54"/>
      <c r="DC33" s="54"/>
      <c r="DD33" s="54"/>
      <c r="DE33" s="54"/>
      <c r="DF33" s="54"/>
      <c r="DG33" s="253" t="s">
        <v>80</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下水道事業会計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IF('各会計、関係団体の財政状況及び健全化判断比率'!B34="","",'各会計、関係団体の財政状況及び健全化判断比率'!B34)</f>
        <v>航路事業特別会計</v>
      </c>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三観広域行政組合（一般会計）</v>
      </c>
      <c r="BZ34" s="55"/>
      <c r="CA34" s="55"/>
      <c r="CB34" s="55"/>
      <c r="CC34" s="55"/>
      <c r="CD34" s="55"/>
      <c r="CE34" s="55"/>
      <c r="CF34" s="55"/>
      <c r="CG34" s="55"/>
      <c r="CH34" s="55"/>
      <c r="CI34" s="55"/>
      <c r="CJ34" s="55"/>
      <c r="CK34" s="55"/>
      <c r="CL34" s="55"/>
      <c r="CM34" s="55"/>
      <c r="CN34" s="2"/>
      <c r="CO34" s="38">
        <f>IF(CQ34="","",MAX(C34:D43,U34:V43,AM34:AN43,BE34:BF43,BW34:BX43)+1)</f>
        <v>21</v>
      </c>
      <c r="CP34" s="38"/>
      <c r="CQ34" s="55" t="str">
        <f>IF('各会計、関係団体の財政状況及び健全化判断比率'!BS7="","",'各会計、関係団体の財政状況及び健全化判断比率'!BS7)</f>
        <v>観音寺市土地開発公社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施設貸付事業特別会計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国民健康保険伊吹診療所特別会計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三観広域行政組合（電算センター）</v>
      </c>
      <c r="BZ35" s="55"/>
      <c r="CA35" s="55"/>
      <c r="CB35" s="55"/>
      <c r="CC35" s="55"/>
      <c r="CD35" s="55"/>
      <c r="CE35" s="55"/>
      <c r="CF35" s="55"/>
      <c r="CG35" s="55"/>
      <c r="CH35" s="55"/>
      <c r="CI35" s="55"/>
      <c r="CJ35" s="55"/>
      <c r="CK35" s="55"/>
      <c r="CL35" s="55"/>
      <c r="CM35" s="55"/>
      <c r="CN35" s="2"/>
      <c r="CO35" s="38">
        <f t="shared" ref="CO35:CO43" si="5">IF(CQ35="","",CO34+1)</f>
        <v>22</v>
      </c>
      <c r="CP35" s="38"/>
      <c r="CQ35" s="55" t="str">
        <f>IF('各会計、関係団体の財政状況及び健全化判断比率'!BS8="","",'各会計、関係団体の財政状況及び健全化判断比率'!BS8)</f>
        <v>観音寺観光開発株式会社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粟井坂瀬山林特別会計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三豊総合病院企業団（病院事業会計）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三豊総合病院企業団（保健福祉総合施設事業）</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介護予防サービス事業特別会計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三豊総合病院企業団（介護老人保健施設事業会計）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香川県三豊市観音寺市学校組合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17</v>
      </c>
      <c r="BX40" s="38"/>
      <c r="BY40" s="55" t="str">
        <f>IF('各会計、関係団体の財政状況及び健全化判断比率'!B74="","",'各会計、関係団体の財政状況及び健全化判断比率'!B74)</f>
        <v>香川県市町総合事務組合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18</v>
      </c>
      <c r="BX41" s="38"/>
      <c r="BY41" s="55" t="str">
        <f>IF('各会計、関係団体の財政状況及び健全化判断比率'!B75="","",'各会計、関係団体の財政状況及び健全化判断比率'!B75)</f>
        <v>香川県後期高齢者医療広域連合（一般会計）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19</v>
      </c>
      <c r="BX42" s="38"/>
      <c r="BY42" s="55" t="str">
        <f>IF('各会計、関係団体の財政状況及び健全化判断比率'!B76="","",'各会計、関係団体の財政状況及び健全化判断比率'!B76)</f>
        <v>香川県後期高齢者医療広域連合（後期高齢者医療事業）</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20</v>
      </c>
      <c r="BX43" s="38"/>
      <c r="BY43" s="55" t="str">
        <f>IF('各会計、関係団体の財政状況及び健全化判断比率'!B77="","",'各会計、関係団体の財政状況及び健全化判断比率'!B77)</f>
        <v>香川県広域水道企業団（水道事業会計）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361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password="C5BB"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419</v>
      </c>
      <c r="G33" s="893" t="s">
        <v>536</v>
      </c>
      <c r="H33" s="893" t="s">
        <v>537</v>
      </c>
      <c r="I33" s="893" t="s">
        <v>538</v>
      </c>
      <c r="J33" s="897" t="s">
        <v>539</v>
      </c>
      <c r="K33" s="872"/>
      <c r="L33" s="872"/>
      <c r="M33" s="872"/>
      <c r="N33" s="872"/>
      <c r="O33" s="872"/>
      <c r="P33" s="872"/>
    </row>
    <row r="34" spans="1:16" ht="39" customHeight="1">
      <c r="A34" s="872"/>
      <c r="B34" s="874"/>
      <c r="C34" s="880" t="s">
        <v>305</v>
      </c>
      <c r="D34" s="880"/>
      <c r="E34" s="885"/>
      <c r="F34" s="889">
        <v>5.57</v>
      </c>
      <c r="G34" s="894">
        <v>6.11</v>
      </c>
      <c r="H34" s="894">
        <v>4.47</v>
      </c>
      <c r="I34" s="894">
        <v>6.88</v>
      </c>
      <c r="J34" s="898">
        <v>8.91</v>
      </c>
      <c r="K34" s="872"/>
      <c r="L34" s="872"/>
      <c r="M34" s="872"/>
      <c r="N34" s="872"/>
      <c r="O34" s="872"/>
      <c r="P34" s="872"/>
    </row>
    <row r="35" spans="1:16" ht="39" customHeight="1">
      <c r="A35" s="872"/>
      <c r="B35" s="875"/>
      <c r="C35" s="881" t="s">
        <v>285</v>
      </c>
      <c r="D35" s="881"/>
      <c r="E35" s="886"/>
      <c r="F35" s="890">
        <v>0.63</v>
      </c>
      <c r="G35" s="895">
        <v>1.19</v>
      </c>
      <c r="H35" s="895">
        <v>1.47</v>
      </c>
      <c r="I35" s="895">
        <v>1.86</v>
      </c>
      <c r="J35" s="899">
        <v>2.2000000000000002</v>
      </c>
      <c r="K35" s="872"/>
      <c r="L35" s="872"/>
      <c r="M35" s="872"/>
      <c r="N35" s="872"/>
      <c r="O35" s="872"/>
      <c r="P35" s="872"/>
    </row>
    <row r="36" spans="1:16" ht="39" customHeight="1">
      <c r="A36" s="872"/>
      <c r="B36" s="875"/>
      <c r="C36" s="881" t="s">
        <v>356</v>
      </c>
      <c r="D36" s="881"/>
      <c r="E36" s="886"/>
      <c r="F36" s="890" t="s">
        <v>202</v>
      </c>
      <c r="G36" s="895" t="s">
        <v>202</v>
      </c>
      <c r="H36" s="895" t="s">
        <v>202</v>
      </c>
      <c r="I36" s="895">
        <v>1.34</v>
      </c>
      <c r="J36" s="899">
        <v>1.34</v>
      </c>
      <c r="K36" s="872"/>
      <c r="L36" s="872"/>
      <c r="M36" s="872"/>
      <c r="N36" s="872"/>
      <c r="O36" s="872"/>
      <c r="P36" s="872"/>
    </row>
    <row r="37" spans="1:16" ht="39" customHeight="1">
      <c r="A37" s="872"/>
      <c r="B37" s="875"/>
      <c r="C37" s="881" t="s">
        <v>460</v>
      </c>
      <c r="D37" s="881"/>
      <c r="E37" s="886"/>
      <c r="F37" s="890">
        <v>0.11</v>
      </c>
      <c r="G37" s="895">
        <v>0.18</v>
      </c>
      <c r="H37" s="895">
        <v>0.14000000000000001</v>
      </c>
      <c r="I37" s="895">
        <v>8.e-002</v>
      </c>
      <c r="J37" s="899">
        <v>0.14000000000000001</v>
      </c>
      <c r="K37" s="872"/>
      <c r="L37" s="872"/>
      <c r="M37" s="872"/>
      <c r="N37" s="872"/>
      <c r="O37" s="872"/>
      <c r="P37" s="872"/>
    </row>
    <row r="38" spans="1:16" ht="39" customHeight="1">
      <c r="A38" s="872"/>
      <c r="B38" s="875"/>
      <c r="C38" s="881" t="s">
        <v>462</v>
      </c>
      <c r="D38" s="881"/>
      <c r="E38" s="886"/>
      <c r="F38" s="890">
        <v>9.e-002</v>
      </c>
      <c r="G38" s="895">
        <v>9.e-002</v>
      </c>
      <c r="H38" s="895">
        <v>9.e-002</v>
      </c>
      <c r="I38" s="895">
        <v>0.1</v>
      </c>
      <c r="J38" s="899">
        <v>9.e-002</v>
      </c>
      <c r="K38" s="872"/>
      <c r="L38" s="872"/>
      <c r="M38" s="872"/>
      <c r="N38" s="872"/>
      <c r="O38" s="872"/>
      <c r="P38" s="872"/>
    </row>
    <row r="39" spans="1:16" ht="39" customHeight="1">
      <c r="A39" s="872"/>
      <c r="B39" s="875"/>
      <c r="C39" s="881" t="s">
        <v>470</v>
      </c>
      <c r="D39" s="881"/>
      <c r="E39" s="886"/>
      <c r="F39" s="890">
        <v>5.e-002</v>
      </c>
      <c r="G39" s="895">
        <v>2.e-002</v>
      </c>
      <c r="H39" s="895">
        <v>2.e-002</v>
      </c>
      <c r="I39" s="895">
        <v>4.e-002</v>
      </c>
      <c r="J39" s="899">
        <v>2.e-002</v>
      </c>
      <c r="K39" s="872"/>
      <c r="L39" s="872"/>
      <c r="M39" s="872"/>
      <c r="N39" s="872"/>
      <c r="O39" s="872"/>
      <c r="P39" s="872"/>
    </row>
    <row r="40" spans="1:16" ht="39" customHeight="1">
      <c r="A40" s="872"/>
      <c r="B40" s="875"/>
      <c r="C40" s="881" t="s">
        <v>472</v>
      </c>
      <c r="D40" s="881"/>
      <c r="E40" s="886"/>
      <c r="F40" s="890">
        <v>0</v>
      </c>
      <c r="G40" s="895">
        <v>2.e-002</v>
      </c>
      <c r="H40" s="895">
        <v>1.e-002</v>
      </c>
      <c r="I40" s="895">
        <v>1.e-002</v>
      </c>
      <c r="J40" s="899">
        <v>2.e-002</v>
      </c>
      <c r="K40" s="872"/>
      <c r="L40" s="872"/>
      <c r="M40" s="872"/>
      <c r="N40" s="872"/>
      <c r="O40" s="872"/>
      <c r="P40" s="872"/>
    </row>
    <row r="41" spans="1:16" ht="39" customHeight="1">
      <c r="A41" s="872"/>
      <c r="B41" s="875"/>
      <c r="C41" s="881" t="s">
        <v>471</v>
      </c>
      <c r="D41" s="881"/>
      <c r="E41" s="886"/>
      <c r="F41" s="890">
        <v>1.e-002</v>
      </c>
      <c r="G41" s="895">
        <v>1.e-002</v>
      </c>
      <c r="H41" s="895">
        <v>1.e-002</v>
      </c>
      <c r="I41" s="895">
        <v>2.e-002</v>
      </c>
      <c r="J41" s="899">
        <v>1.e-002</v>
      </c>
      <c r="K41" s="872"/>
      <c r="L41" s="872"/>
      <c r="M41" s="872"/>
      <c r="N41" s="872"/>
      <c r="O41" s="872"/>
      <c r="P41" s="872"/>
    </row>
    <row r="42" spans="1:16" ht="39" customHeight="1">
      <c r="A42" s="872"/>
      <c r="B42" s="876"/>
      <c r="C42" s="881" t="s">
        <v>544</v>
      </c>
      <c r="D42" s="881"/>
      <c r="E42" s="886"/>
      <c r="F42" s="890" t="s">
        <v>202</v>
      </c>
      <c r="G42" s="895" t="s">
        <v>202</v>
      </c>
      <c r="H42" s="895" t="s">
        <v>202</v>
      </c>
      <c r="I42" s="895" t="s">
        <v>202</v>
      </c>
      <c r="J42" s="899" t="s">
        <v>202</v>
      </c>
      <c r="K42" s="872"/>
      <c r="L42" s="872"/>
      <c r="M42" s="872"/>
      <c r="N42" s="872"/>
      <c r="O42" s="872"/>
      <c r="P42" s="872"/>
    </row>
    <row r="43" spans="1:16" ht="39" customHeight="1">
      <c r="A43" s="872"/>
      <c r="B43" s="877"/>
      <c r="C43" s="882" t="s">
        <v>500</v>
      </c>
      <c r="D43" s="882"/>
      <c r="E43" s="887"/>
      <c r="F43" s="891">
        <v>14.87</v>
      </c>
      <c r="G43" s="896">
        <v>1.81</v>
      </c>
      <c r="H43" s="896">
        <v>1.1200000000000001</v>
      </c>
      <c r="I43" s="896">
        <v>6.e-002</v>
      </c>
      <c r="J43" s="900">
        <v>0</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m7fiE+lE4XK6hxOW9mOH053RcMzbwaroeWhdhdumhK07L4PRHFPeLex1qf4NMCYsAW4hYqsZztZADYfyQbDJaQ==" saltValue="lGvKJQuVEuA33uqm7c2cV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23</v>
      </c>
      <c r="C44" s="914"/>
      <c r="D44" s="914"/>
      <c r="E44" s="931"/>
      <c r="F44" s="931"/>
      <c r="G44" s="931"/>
      <c r="H44" s="931"/>
      <c r="I44" s="931"/>
      <c r="J44" s="939" t="s">
        <v>17</v>
      </c>
      <c r="K44" s="946" t="s">
        <v>419</v>
      </c>
      <c r="L44" s="954" t="s">
        <v>536</v>
      </c>
      <c r="M44" s="954" t="s">
        <v>537</v>
      </c>
      <c r="N44" s="954" t="s">
        <v>538</v>
      </c>
      <c r="O44" s="962" t="s">
        <v>539</v>
      </c>
      <c r="P44" s="744"/>
      <c r="Q44" s="744"/>
      <c r="R44" s="744"/>
      <c r="S44" s="744"/>
      <c r="T44" s="744"/>
      <c r="U44" s="744"/>
    </row>
    <row r="45" spans="1:21" ht="30.75" customHeight="1">
      <c r="A45" s="744"/>
      <c r="B45" s="902" t="s">
        <v>27</v>
      </c>
      <c r="C45" s="915"/>
      <c r="D45" s="924"/>
      <c r="E45" s="932" t="s">
        <v>25</v>
      </c>
      <c r="F45" s="932"/>
      <c r="G45" s="932"/>
      <c r="H45" s="932"/>
      <c r="I45" s="932"/>
      <c r="J45" s="940"/>
      <c r="K45" s="947">
        <v>3093</v>
      </c>
      <c r="L45" s="955">
        <v>3211</v>
      </c>
      <c r="M45" s="955">
        <v>3347</v>
      </c>
      <c r="N45" s="955">
        <v>3440</v>
      </c>
      <c r="O45" s="963">
        <v>3450</v>
      </c>
      <c r="P45" s="744"/>
      <c r="Q45" s="744"/>
      <c r="R45" s="744"/>
      <c r="S45" s="744"/>
      <c r="T45" s="744"/>
      <c r="U45" s="744"/>
    </row>
    <row r="46" spans="1:21" ht="30.75" customHeight="1">
      <c r="A46" s="744"/>
      <c r="B46" s="903"/>
      <c r="C46" s="916"/>
      <c r="D46" s="925"/>
      <c r="E46" s="933" t="s">
        <v>29</v>
      </c>
      <c r="F46" s="933"/>
      <c r="G46" s="933"/>
      <c r="H46" s="933"/>
      <c r="I46" s="933"/>
      <c r="J46" s="941"/>
      <c r="K46" s="948" t="s">
        <v>202</v>
      </c>
      <c r="L46" s="956" t="s">
        <v>202</v>
      </c>
      <c r="M46" s="956" t="s">
        <v>202</v>
      </c>
      <c r="N46" s="956" t="s">
        <v>202</v>
      </c>
      <c r="O46" s="964" t="s">
        <v>202</v>
      </c>
      <c r="P46" s="744"/>
      <c r="Q46" s="744"/>
      <c r="R46" s="744"/>
      <c r="S46" s="744"/>
      <c r="T46" s="744"/>
      <c r="U46" s="744"/>
    </row>
    <row r="47" spans="1:21" ht="30.75" customHeight="1">
      <c r="A47" s="744"/>
      <c r="B47" s="903"/>
      <c r="C47" s="916"/>
      <c r="D47" s="925"/>
      <c r="E47" s="933" t="s">
        <v>33</v>
      </c>
      <c r="F47" s="933"/>
      <c r="G47" s="933"/>
      <c r="H47" s="933"/>
      <c r="I47" s="933"/>
      <c r="J47" s="941"/>
      <c r="K47" s="948" t="s">
        <v>202</v>
      </c>
      <c r="L47" s="956" t="s">
        <v>202</v>
      </c>
      <c r="M47" s="956" t="s">
        <v>202</v>
      </c>
      <c r="N47" s="956" t="s">
        <v>202</v>
      </c>
      <c r="O47" s="964" t="s">
        <v>202</v>
      </c>
      <c r="P47" s="744"/>
      <c r="Q47" s="744"/>
      <c r="R47" s="744"/>
      <c r="S47" s="744"/>
      <c r="T47" s="744"/>
      <c r="U47" s="744"/>
    </row>
    <row r="48" spans="1:21" ht="30.75" customHeight="1">
      <c r="A48" s="744"/>
      <c r="B48" s="903"/>
      <c r="C48" s="916"/>
      <c r="D48" s="925"/>
      <c r="E48" s="933" t="s">
        <v>36</v>
      </c>
      <c r="F48" s="933"/>
      <c r="G48" s="933"/>
      <c r="H48" s="933"/>
      <c r="I48" s="933"/>
      <c r="J48" s="941"/>
      <c r="K48" s="948">
        <v>498</v>
      </c>
      <c r="L48" s="956">
        <v>461</v>
      </c>
      <c r="M48" s="956">
        <v>455</v>
      </c>
      <c r="N48" s="956">
        <v>448</v>
      </c>
      <c r="O48" s="964">
        <v>433</v>
      </c>
      <c r="P48" s="744"/>
      <c r="Q48" s="744"/>
      <c r="R48" s="744"/>
      <c r="S48" s="744"/>
      <c r="T48" s="744"/>
      <c r="U48" s="744"/>
    </row>
    <row r="49" spans="1:21" ht="30.75" customHeight="1">
      <c r="A49" s="744"/>
      <c r="B49" s="903"/>
      <c r="C49" s="916"/>
      <c r="D49" s="925"/>
      <c r="E49" s="933" t="s">
        <v>2</v>
      </c>
      <c r="F49" s="933"/>
      <c r="G49" s="933"/>
      <c r="H49" s="933"/>
      <c r="I49" s="933"/>
      <c r="J49" s="941"/>
      <c r="K49" s="948">
        <v>216</v>
      </c>
      <c r="L49" s="956">
        <v>250</v>
      </c>
      <c r="M49" s="956">
        <v>283</v>
      </c>
      <c r="N49" s="956">
        <v>289</v>
      </c>
      <c r="O49" s="964">
        <v>288</v>
      </c>
      <c r="P49" s="744"/>
      <c r="Q49" s="744"/>
      <c r="R49" s="744"/>
      <c r="S49" s="744"/>
      <c r="T49" s="744"/>
      <c r="U49" s="744"/>
    </row>
    <row r="50" spans="1:21" ht="30.75" customHeight="1">
      <c r="A50" s="744"/>
      <c r="B50" s="903"/>
      <c r="C50" s="916"/>
      <c r="D50" s="925"/>
      <c r="E50" s="933" t="s">
        <v>41</v>
      </c>
      <c r="F50" s="933"/>
      <c r="G50" s="933"/>
      <c r="H50" s="933"/>
      <c r="I50" s="933"/>
      <c r="J50" s="941"/>
      <c r="K50" s="948">
        <v>10</v>
      </c>
      <c r="L50" s="956">
        <v>10</v>
      </c>
      <c r="M50" s="956">
        <v>10</v>
      </c>
      <c r="N50" s="956">
        <v>10</v>
      </c>
      <c r="O50" s="964">
        <v>4</v>
      </c>
      <c r="P50" s="744"/>
      <c r="Q50" s="744"/>
      <c r="R50" s="744"/>
      <c r="S50" s="744"/>
      <c r="T50" s="744"/>
      <c r="U50" s="744"/>
    </row>
    <row r="51" spans="1:21" ht="30.75" customHeight="1">
      <c r="A51" s="744"/>
      <c r="B51" s="904"/>
      <c r="C51" s="917"/>
      <c r="D51" s="926"/>
      <c r="E51" s="933" t="s">
        <v>43</v>
      </c>
      <c r="F51" s="933"/>
      <c r="G51" s="933"/>
      <c r="H51" s="933"/>
      <c r="I51" s="933"/>
      <c r="J51" s="941"/>
      <c r="K51" s="948">
        <v>0</v>
      </c>
      <c r="L51" s="956">
        <v>0</v>
      </c>
      <c r="M51" s="956">
        <v>0</v>
      </c>
      <c r="N51" s="956">
        <v>0</v>
      </c>
      <c r="O51" s="964">
        <v>1</v>
      </c>
      <c r="P51" s="744"/>
      <c r="Q51" s="744"/>
      <c r="R51" s="744"/>
      <c r="S51" s="744"/>
      <c r="T51" s="744"/>
      <c r="U51" s="744"/>
    </row>
    <row r="52" spans="1:21" ht="30.75" customHeight="1">
      <c r="A52" s="744"/>
      <c r="B52" s="905" t="s">
        <v>49</v>
      </c>
      <c r="C52" s="918"/>
      <c r="D52" s="926"/>
      <c r="E52" s="933" t="s">
        <v>51</v>
      </c>
      <c r="F52" s="933"/>
      <c r="G52" s="933"/>
      <c r="H52" s="933"/>
      <c r="I52" s="933"/>
      <c r="J52" s="941"/>
      <c r="K52" s="948">
        <v>2587</v>
      </c>
      <c r="L52" s="956">
        <v>2676</v>
      </c>
      <c r="M52" s="956">
        <v>2805</v>
      </c>
      <c r="N52" s="956">
        <v>2870</v>
      </c>
      <c r="O52" s="964">
        <v>2873</v>
      </c>
      <c r="P52" s="744"/>
      <c r="Q52" s="744"/>
      <c r="R52" s="744"/>
      <c r="S52" s="744"/>
      <c r="T52" s="744"/>
      <c r="U52" s="744"/>
    </row>
    <row r="53" spans="1:21" ht="30.75" customHeight="1">
      <c r="A53" s="744"/>
      <c r="B53" s="906" t="s">
        <v>53</v>
      </c>
      <c r="C53" s="919"/>
      <c r="D53" s="927"/>
      <c r="E53" s="934" t="s">
        <v>56</v>
      </c>
      <c r="F53" s="934"/>
      <c r="G53" s="934"/>
      <c r="H53" s="934"/>
      <c r="I53" s="934"/>
      <c r="J53" s="942"/>
      <c r="K53" s="949">
        <v>1230</v>
      </c>
      <c r="L53" s="957">
        <v>1256</v>
      </c>
      <c r="M53" s="957">
        <v>1290</v>
      </c>
      <c r="N53" s="957">
        <v>1317</v>
      </c>
      <c r="O53" s="965">
        <v>1303</v>
      </c>
      <c r="P53" s="744"/>
      <c r="Q53" s="744"/>
      <c r="R53" s="744"/>
      <c r="S53" s="744"/>
      <c r="T53" s="744"/>
      <c r="U53" s="744"/>
    </row>
    <row r="54" spans="1:21" ht="24" customHeight="1">
      <c r="A54" s="744"/>
      <c r="B54" s="907" t="s">
        <v>59</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545</v>
      </c>
      <c r="P55" s="744"/>
      <c r="Q55" s="744"/>
      <c r="R55" s="744"/>
      <c r="S55" s="744"/>
      <c r="T55" s="744"/>
      <c r="U55" s="744"/>
    </row>
    <row r="56" spans="1:21" ht="31.5" customHeight="1">
      <c r="A56" s="744"/>
      <c r="B56" s="909"/>
      <c r="C56" s="921"/>
      <c r="D56" s="921"/>
      <c r="E56" s="935"/>
      <c r="F56" s="935"/>
      <c r="G56" s="935"/>
      <c r="H56" s="935"/>
      <c r="I56" s="935"/>
      <c r="J56" s="943" t="s">
        <v>17</v>
      </c>
      <c r="K56" s="951" t="s">
        <v>546</v>
      </c>
      <c r="L56" s="958" t="s">
        <v>547</v>
      </c>
      <c r="M56" s="958" t="s">
        <v>548</v>
      </c>
      <c r="N56" s="958" t="s">
        <v>549</v>
      </c>
      <c r="O56" s="967" t="s">
        <v>550</v>
      </c>
      <c r="P56" s="744"/>
      <c r="Q56" s="744"/>
      <c r="R56" s="744"/>
      <c r="S56" s="744"/>
      <c r="T56" s="744"/>
      <c r="U56" s="744"/>
    </row>
    <row r="57" spans="1:21" ht="31.5" customHeight="1">
      <c r="B57" s="910" t="s">
        <v>50</v>
      </c>
      <c r="C57" s="922"/>
      <c r="D57" s="928" t="s">
        <v>60</v>
      </c>
      <c r="E57" s="936"/>
      <c r="F57" s="936"/>
      <c r="G57" s="936"/>
      <c r="H57" s="936"/>
      <c r="I57" s="936"/>
      <c r="J57" s="944"/>
      <c r="K57" s="952"/>
      <c r="L57" s="959"/>
      <c r="M57" s="959"/>
      <c r="N57" s="959"/>
      <c r="O57" s="968"/>
    </row>
    <row r="58" spans="1:21" ht="31.5" customHeight="1">
      <c r="B58" s="911"/>
      <c r="C58" s="923"/>
      <c r="D58" s="929" t="s">
        <v>63</v>
      </c>
      <c r="E58" s="937"/>
      <c r="F58" s="937"/>
      <c r="G58" s="937"/>
      <c r="H58" s="937"/>
      <c r="I58" s="937"/>
      <c r="J58" s="945"/>
      <c r="K58" s="953"/>
      <c r="L58" s="960"/>
      <c r="M58" s="960"/>
      <c r="N58" s="960"/>
      <c r="O58" s="969"/>
    </row>
    <row r="59" spans="1:21" ht="24" customHeight="1">
      <c r="B59" s="912"/>
      <c r="C59" s="912"/>
      <c r="D59" s="930" t="s">
        <v>46</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RAJts/j/bChQ2O1CXyZKmf0nVg5JvNzFKYA24VHh+lFG83+4WjB5omzDM+MqC4zg7okSzk63Y6JkkYQu/fiP2g==" saltValue="vpnMkqiM31ba8+VqICCr/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23</v>
      </c>
      <c r="C40" s="914"/>
      <c r="D40" s="914"/>
      <c r="E40" s="931"/>
      <c r="F40" s="931"/>
      <c r="G40" s="931"/>
      <c r="H40" s="939" t="s">
        <v>17</v>
      </c>
      <c r="I40" s="946" t="s">
        <v>419</v>
      </c>
      <c r="J40" s="954" t="s">
        <v>536</v>
      </c>
      <c r="K40" s="954" t="s">
        <v>537</v>
      </c>
      <c r="L40" s="954" t="s">
        <v>538</v>
      </c>
      <c r="M40" s="992" t="s">
        <v>539</v>
      </c>
    </row>
    <row r="41" spans="2:13" ht="27.75" customHeight="1">
      <c r="B41" s="902" t="s">
        <v>38</v>
      </c>
      <c r="C41" s="915"/>
      <c r="D41" s="924"/>
      <c r="E41" s="975" t="s">
        <v>64</v>
      </c>
      <c r="F41" s="975"/>
      <c r="G41" s="975"/>
      <c r="H41" s="981"/>
      <c r="I41" s="985">
        <v>37970</v>
      </c>
      <c r="J41" s="989">
        <v>37527</v>
      </c>
      <c r="K41" s="989">
        <v>35904</v>
      </c>
      <c r="L41" s="989">
        <v>34931</v>
      </c>
      <c r="M41" s="993">
        <v>35287</v>
      </c>
    </row>
    <row r="42" spans="2:13" ht="27.75" customHeight="1">
      <c r="B42" s="903"/>
      <c r="C42" s="916"/>
      <c r="D42" s="925"/>
      <c r="E42" s="976" t="s">
        <v>70</v>
      </c>
      <c r="F42" s="976"/>
      <c r="G42" s="976"/>
      <c r="H42" s="982"/>
      <c r="I42" s="986">
        <v>37</v>
      </c>
      <c r="J42" s="990">
        <v>27</v>
      </c>
      <c r="K42" s="990">
        <v>17</v>
      </c>
      <c r="L42" s="990">
        <v>7</v>
      </c>
      <c r="M42" s="994">
        <v>4</v>
      </c>
    </row>
    <row r="43" spans="2:13" ht="27.75" customHeight="1">
      <c r="B43" s="903"/>
      <c r="C43" s="916"/>
      <c r="D43" s="925"/>
      <c r="E43" s="976" t="s">
        <v>72</v>
      </c>
      <c r="F43" s="976"/>
      <c r="G43" s="976"/>
      <c r="H43" s="982"/>
      <c r="I43" s="986">
        <v>7248</v>
      </c>
      <c r="J43" s="990">
        <v>6696</v>
      </c>
      <c r="K43" s="990">
        <v>6256</v>
      </c>
      <c r="L43" s="990">
        <v>5820</v>
      </c>
      <c r="M43" s="994">
        <v>5439</v>
      </c>
    </row>
    <row r="44" spans="2:13" ht="27.75" customHeight="1">
      <c r="B44" s="903"/>
      <c r="C44" s="916"/>
      <c r="D44" s="925"/>
      <c r="E44" s="976" t="s">
        <v>74</v>
      </c>
      <c r="F44" s="976"/>
      <c r="G44" s="976"/>
      <c r="H44" s="982"/>
      <c r="I44" s="986">
        <v>2941</v>
      </c>
      <c r="J44" s="990">
        <v>2760</v>
      </c>
      <c r="K44" s="990">
        <v>2528</v>
      </c>
      <c r="L44" s="990">
        <v>2419</v>
      </c>
      <c r="M44" s="994">
        <v>2266</v>
      </c>
    </row>
    <row r="45" spans="2:13" ht="27.75" customHeight="1">
      <c r="B45" s="903"/>
      <c r="C45" s="916"/>
      <c r="D45" s="925"/>
      <c r="E45" s="976" t="s">
        <v>76</v>
      </c>
      <c r="F45" s="976"/>
      <c r="G45" s="976"/>
      <c r="H45" s="982"/>
      <c r="I45" s="986">
        <v>3229</v>
      </c>
      <c r="J45" s="990">
        <v>2936</v>
      </c>
      <c r="K45" s="990">
        <v>2728</v>
      </c>
      <c r="L45" s="990">
        <v>2704</v>
      </c>
      <c r="M45" s="994">
        <v>2697</v>
      </c>
    </row>
    <row r="46" spans="2:13" ht="27.75" customHeight="1">
      <c r="B46" s="903"/>
      <c r="C46" s="916"/>
      <c r="D46" s="926"/>
      <c r="E46" s="976" t="s">
        <v>75</v>
      </c>
      <c r="F46" s="976"/>
      <c r="G46" s="976"/>
      <c r="H46" s="982"/>
      <c r="I46" s="986" t="s">
        <v>202</v>
      </c>
      <c r="J46" s="990">
        <v>0</v>
      </c>
      <c r="K46" s="990" t="s">
        <v>202</v>
      </c>
      <c r="L46" s="990" t="s">
        <v>202</v>
      </c>
      <c r="M46" s="994" t="s">
        <v>202</v>
      </c>
    </row>
    <row r="47" spans="2:13" ht="27.75" customHeight="1">
      <c r="B47" s="903"/>
      <c r="C47" s="916"/>
      <c r="D47" s="973"/>
      <c r="E47" s="977" t="s">
        <v>79</v>
      </c>
      <c r="F47" s="980"/>
      <c r="G47" s="980"/>
      <c r="H47" s="983"/>
      <c r="I47" s="986" t="s">
        <v>202</v>
      </c>
      <c r="J47" s="990" t="s">
        <v>202</v>
      </c>
      <c r="K47" s="990" t="s">
        <v>202</v>
      </c>
      <c r="L47" s="990" t="s">
        <v>202</v>
      </c>
      <c r="M47" s="994" t="s">
        <v>202</v>
      </c>
    </row>
    <row r="48" spans="2:13" ht="27.75" customHeight="1">
      <c r="B48" s="903"/>
      <c r="C48" s="916"/>
      <c r="D48" s="925"/>
      <c r="E48" s="976" t="s">
        <v>85</v>
      </c>
      <c r="F48" s="976"/>
      <c r="G48" s="976"/>
      <c r="H48" s="982"/>
      <c r="I48" s="986" t="s">
        <v>202</v>
      </c>
      <c r="J48" s="990" t="s">
        <v>202</v>
      </c>
      <c r="K48" s="990" t="s">
        <v>202</v>
      </c>
      <c r="L48" s="990" t="s">
        <v>202</v>
      </c>
      <c r="M48" s="994" t="s">
        <v>202</v>
      </c>
    </row>
    <row r="49" spans="2:13" ht="27.75" customHeight="1">
      <c r="B49" s="904"/>
      <c r="C49" s="917"/>
      <c r="D49" s="925"/>
      <c r="E49" s="976" t="s">
        <v>89</v>
      </c>
      <c r="F49" s="976"/>
      <c r="G49" s="976"/>
      <c r="H49" s="982"/>
      <c r="I49" s="986" t="s">
        <v>202</v>
      </c>
      <c r="J49" s="990" t="s">
        <v>202</v>
      </c>
      <c r="K49" s="990" t="s">
        <v>202</v>
      </c>
      <c r="L49" s="990" t="s">
        <v>202</v>
      </c>
      <c r="M49" s="994" t="s">
        <v>202</v>
      </c>
    </row>
    <row r="50" spans="2:13" ht="27.75" customHeight="1">
      <c r="B50" s="970" t="s">
        <v>91</v>
      </c>
      <c r="C50" s="972"/>
      <c r="D50" s="974"/>
      <c r="E50" s="976" t="s">
        <v>92</v>
      </c>
      <c r="F50" s="976"/>
      <c r="G50" s="976"/>
      <c r="H50" s="982"/>
      <c r="I50" s="986">
        <v>5322</v>
      </c>
      <c r="J50" s="990">
        <v>5057</v>
      </c>
      <c r="K50" s="990">
        <v>5335</v>
      </c>
      <c r="L50" s="990">
        <v>5595</v>
      </c>
      <c r="M50" s="994">
        <v>6057</v>
      </c>
    </row>
    <row r="51" spans="2:13" ht="27.75" customHeight="1">
      <c r="B51" s="903"/>
      <c r="C51" s="916"/>
      <c r="D51" s="925"/>
      <c r="E51" s="976" t="s">
        <v>94</v>
      </c>
      <c r="F51" s="976"/>
      <c r="G51" s="976"/>
      <c r="H51" s="982"/>
      <c r="I51" s="986">
        <v>2992</v>
      </c>
      <c r="J51" s="990">
        <v>2695</v>
      </c>
      <c r="K51" s="990">
        <v>2595</v>
      </c>
      <c r="L51" s="990">
        <v>2366</v>
      </c>
      <c r="M51" s="994">
        <v>2258</v>
      </c>
    </row>
    <row r="52" spans="2:13" ht="27.75" customHeight="1">
      <c r="B52" s="904"/>
      <c r="C52" s="917"/>
      <c r="D52" s="925"/>
      <c r="E52" s="976" t="s">
        <v>48</v>
      </c>
      <c r="F52" s="976"/>
      <c r="G52" s="976"/>
      <c r="H52" s="982"/>
      <c r="I52" s="986">
        <v>32751</v>
      </c>
      <c r="J52" s="990">
        <v>32309</v>
      </c>
      <c r="K52" s="990">
        <v>31361</v>
      </c>
      <c r="L52" s="990">
        <v>30568</v>
      </c>
      <c r="M52" s="994">
        <v>29272</v>
      </c>
    </row>
    <row r="53" spans="2:13" ht="27.75" customHeight="1">
      <c r="B53" s="906" t="s">
        <v>53</v>
      </c>
      <c r="C53" s="919"/>
      <c r="D53" s="927"/>
      <c r="E53" s="978" t="s">
        <v>98</v>
      </c>
      <c r="F53" s="978"/>
      <c r="G53" s="978"/>
      <c r="H53" s="984"/>
      <c r="I53" s="987">
        <v>10362</v>
      </c>
      <c r="J53" s="991">
        <v>9886</v>
      </c>
      <c r="K53" s="991">
        <v>8143</v>
      </c>
      <c r="L53" s="991">
        <v>7352</v>
      </c>
      <c r="M53" s="995">
        <v>8106</v>
      </c>
    </row>
    <row r="54" spans="2:13" ht="27.75" customHeight="1">
      <c r="B54" s="971" t="s">
        <v>0</v>
      </c>
      <c r="C54" s="878"/>
      <c r="D54" s="878"/>
      <c r="E54" s="979"/>
      <c r="F54" s="979"/>
      <c r="G54" s="979"/>
      <c r="H54" s="979"/>
      <c r="I54" s="988"/>
      <c r="J54" s="988"/>
      <c r="K54" s="988"/>
      <c r="L54" s="988"/>
      <c r="M54" s="988"/>
    </row>
    <row r="55" spans="2:13"/>
  </sheetData>
  <sheetProtection algorithmName="SHA-512" hashValue="3ZNWMt011n0eHt3Jccq24Hm29E9i00sWXLllM8vJY6GlutdPpebTPuA3+RqEZgswG9xRZRhIEHUq2gxQ/t4l3Q==" saltValue="w/3EeVe4igIw+IrS26SEF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98" zoomScaleNormal="98"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96</v>
      </c>
    </row>
    <row r="54" spans="2:8" ht="29.25" customHeight="1">
      <c r="B54" s="996" t="s">
        <v>5</v>
      </c>
      <c r="C54" s="1002"/>
      <c r="D54" s="1002"/>
      <c r="E54" s="1011" t="s">
        <v>17</v>
      </c>
      <c r="F54" s="1018" t="s">
        <v>537</v>
      </c>
      <c r="G54" s="1018" t="s">
        <v>538</v>
      </c>
      <c r="H54" s="1026" t="s">
        <v>539</v>
      </c>
    </row>
    <row r="55" spans="2:8" ht="52.5" customHeight="1">
      <c r="B55" s="997"/>
      <c r="C55" s="1003" t="s">
        <v>102</v>
      </c>
      <c r="D55" s="1003"/>
      <c r="E55" s="1012"/>
      <c r="F55" s="1019">
        <v>2459</v>
      </c>
      <c r="G55" s="1019">
        <v>2212</v>
      </c>
      <c r="H55" s="1027">
        <v>2513</v>
      </c>
    </row>
    <row r="56" spans="2:8" ht="52.5" customHeight="1">
      <c r="B56" s="998"/>
      <c r="C56" s="1004" t="s">
        <v>105</v>
      </c>
      <c r="D56" s="1004"/>
      <c r="E56" s="1013"/>
      <c r="F56" s="1020">
        <v>60</v>
      </c>
      <c r="G56" s="1020">
        <v>310</v>
      </c>
      <c r="H56" s="1028">
        <v>529</v>
      </c>
    </row>
    <row r="57" spans="2:8" ht="53.25" customHeight="1">
      <c r="B57" s="998"/>
      <c r="C57" s="1005" t="s">
        <v>68</v>
      </c>
      <c r="D57" s="1005"/>
      <c r="E57" s="1014"/>
      <c r="F57" s="1021">
        <v>3141</v>
      </c>
      <c r="G57" s="1021">
        <v>3079</v>
      </c>
      <c r="H57" s="1029">
        <v>2864</v>
      </c>
    </row>
    <row r="58" spans="2:8" ht="45.75" customHeight="1">
      <c r="B58" s="999"/>
      <c r="C58" s="1006" t="s">
        <v>560</v>
      </c>
      <c r="D58" s="1009"/>
      <c r="E58" s="1015"/>
      <c r="F58" s="1022">
        <v>653</v>
      </c>
      <c r="G58" s="1022">
        <v>954</v>
      </c>
      <c r="H58" s="1030">
        <v>1371</v>
      </c>
    </row>
    <row r="59" spans="2:8" ht="45.75" customHeight="1">
      <c r="B59" s="999"/>
      <c r="C59" s="1006" t="s">
        <v>561</v>
      </c>
      <c r="D59" s="1009"/>
      <c r="E59" s="1015"/>
      <c r="F59" s="1022">
        <v>998</v>
      </c>
      <c r="G59" s="1022">
        <v>785</v>
      </c>
      <c r="H59" s="1030">
        <v>786</v>
      </c>
    </row>
    <row r="60" spans="2:8" ht="45.75" customHeight="1">
      <c r="B60" s="999"/>
      <c r="C60" s="1006" t="s">
        <v>300</v>
      </c>
      <c r="D60" s="1009"/>
      <c r="E60" s="1015"/>
      <c r="F60" s="1022">
        <v>365</v>
      </c>
      <c r="G60" s="1022">
        <v>338</v>
      </c>
      <c r="H60" s="1030">
        <v>339</v>
      </c>
    </row>
    <row r="61" spans="2:8" ht="45.75" customHeight="1">
      <c r="B61" s="999"/>
      <c r="C61" s="1006" t="s">
        <v>562</v>
      </c>
      <c r="D61" s="1009"/>
      <c r="E61" s="1015"/>
      <c r="F61" s="1022">
        <v>226</v>
      </c>
      <c r="G61" s="1022">
        <v>189</v>
      </c>
      <c r="H61" s="1030">
        <v>189</v>
      </c>
    </row>
    <row r="62" spans="2:8" ht="45.75" customHeight="1">
      <c r="B62" s="1000"/>
      <c r="C62" s="1007" t="s">
        <v>440</v>
      </c>
      <c r="D62" s="1010"/>
      <c r="E62" s="1016"/>
      <c r="F62" s="1023">
        <v>58</v>
      </c>
      <c r="G62" s="1023">
        <v>55</v>
      </c>
      <c r="H62" s="1031">
        <v>54</v>
      </c>
    </row>
    <row r="63" spans="2:8" ht="52.5" customHeight="1">
      <c r="B63" s="1001"/>
      <c r="C63" s="1008" t="s">
        <v>109</v>
      </c>
      <c r="D63" s="1008"/>
      <c r="E63" s="1017"/>
      <c r="F63" s="1024">
        <v>5661</v>
      </c>
      <c r="G63" s="1024">
        <v>5600</v>
      </c>
      <c r="H63" s="1032">
        <v>5905</v>
      </c>
    </row>
    <row r="64" spans="2:8"/>
  </sheetData>
  <sheetProtection algorithmName="SHA-512" hashValue="58mgNk1Xgz7pQZW3WF+/VpKUjm3Zu02wQdvC8e1MShXfJzIocHyz/puPOMTGYehAEn1kJjGAduT1Yv0sd0YMXQ==" saltValue="Ao5rgzi2oL2uNPA9D9ziF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81</v>
      </c>
      <c r="E2" s="804"/>
      <c r="F2" s="1048" t="s">
        <v>535</v>
      </c>
      <c r="G2" s="828"/>
      <c r="H2" s="838"/>
    </row>
    <row r="3" spans="1:8">
      <c r="A3" s="792" t="s">
        <v>234</v>
      </c>
      <c r="B3" s="777"/>
      <c r="C3" s="1041"/>
      <c r="D3" s="1044">
        <v>49543</v>
      </c>
      <c r="E3" s="1046"/>
      <c r="F3" s="1049">
        <v>62698</v>
      </c>
      <c r="G3" s="1051"/>
      <c r="H3" s="1054"/>
    </row>
    <row r="4" spans="1:8">
      <c r="A4" s="764"/>
      <c r="B4" s="776"/>
      <c r="C4" s="1042"/>
      <c r="D4" s="1045">
        <v>30783</v>
      </c>
      <c r="E4" s="1047"/>
      <c r="F4" s="1050">
        <v>31973</v>
      </c>
      <c r="G4" s="1052"/>
      <c r="H4" s="1055"/>
    </row>
    <row r="5" spans="1:8">
      <c r="A5" s="792" t="s">
        <v>230</v>
      </c>
      <c r="B5" s="777"/>
      <c r="C5" s="1041"/>
      <c r="D5" s="1044">
        <v>58952</v>
      </c>
      <c r="E5" s="1046"/>
      <c r="F5" s="1049">
        <v>79245</v>
      </c>
      <c r="G5" s="1051"/>
      <c r="H5" s="1054"/>
    </row>
    <row r="6" spans="1:8">
      <c r="A6" s="764"/>
      <c r="B6" s="776"/>
      <c r="C6" s="1042"/>
      <c r="D6" s="1045">
        <v>34428</v>
      </c>
      <c r="E6" s="1047"/>
      <c r="F6" s="1050">
        <v>40378</v>
      </c>
      <c r="G6" s="1052"/>
      <c r="H6" s="1055"/>
    </row>
    <row r="7" spans="1:8">
      <c r="A7" s="792" t="s">
        <v>532</v>
      </c>
      <c r="B7" s="777"/>
      <c r="C7" s="1041"/>
      <c r="D7" s="1044">
        <v>44461</v>
      </c>
      <c r="E7" s="1046"/>
      <c r="F7" s="1049">
        <v>71604</v>
      </c>
      <c r="G7" s="1051"/>
      <c r="H7" s="1054"/>
    </row>
    <row r="8" spans="1:8">
      <c r="A8" s="764"/>
      <c r="B8" s="776"/>
      <c r="C8" s="1042"/>
      <c r="D8" s="1045">
        <v>20521</v>
      </c>
      <c r="E8" s="1047"/>
      <c r="F8" s="1050">
        <v>45121</v>
      </c>
      <c r="G8" s="1052"/>
      <c r="H8" s="1055"/>
    </row>
    <row r="9" spans="1:8">
      <c r="A9" s="792" t="s">
        <v>489</v>
      </c>
      <c r="B9" s="777"/>
      <c r="C9" s="1041"/>
      <c r="D9" s="1044">
        <v>52559</v>
      </c>
      <c r="E9" s="1046"/>
      <c r="F9" s="1049">
        <v>67009</v>
      </c>
      <c r="G9" s="1051"/>
      <c r="H9" s="1054"/>
    </row>
    <row r="10" spans="1:8">
      <c r="A10" s="764"/>
      <c r="B10" s="776"/>
      <c r="C10" s="1042"/>
      <c r="D10" s="1045">
        <v>28867</v>
      </c>
      <c r="E10" s="1047"/>
      <c r="F10" s="1050">
        <v>43028</v>
      </c>
      <c r="G10" s="1052"/>
      <c r="H10" s="1055"/>
    </row>
    <row r="11" spans="1:8">
      <c r="A11" s="792" t="s">
        <v>533</v>
      </c>
      <c r="B11" s="777"/>
      <c r="C11" s="1041"/>
      <c r="D11" s="1044">
        <v>68596</v>
      </c>
      <c r="E11" s="1046"/>
      <c r="F11" s="1049">
        <v>40807</v>
      </c>
      <c r="G11" s="1051"/>
      <c r="H11" s="1054"/>
    </row>
    <row r="12" spans="1:8">
      <c r="A12" s="764"/>
      <c r="B12" s="776"/>
      <c r="C12" s="1043"/>
      <c r="D12" s="1045">
        <v>45541</v>
      </c>
      <c r="E12" s="1047"/>
      <c r="F12" s="1050">
        <v>19520</v>
      </c>
      <c r="G12" s="1052"/>
      <c r="H12" s="1055"/>
    </row>
    <row r="13" spans="1:8">
      <c r="A13" s="792"/>
      <c r="B13" s="777"/>
      <c r="C13" s="1041"/>
      <c r="D13" s="1044">
        <v>54822</v>
      </c>
      <c r="E13" s="1046"/>
      <c r="F13" s="1049">
        <v>64273</v>
      </c>
      <c r="G13" s="1053"/>
      <c r="H13" s="1054"/>
    </row>
    <row r="14" spans="1:8">
      <c r="A14" s="764"/>
      <c r="B14" s="776"/>
      <c r="C14" s="1042"/>
      <c r="D14" s="1045">
        <v>32028</v>
      </c>
      <c r="E14" s="1047"/>
      <c r="F14" s="1050">
        <v>36004</v>
      </c>
      <c r="G14" s="1052"/>
      <c r="H14" s="1055"/>
    </row>
    <row r="17" spans="1:11">
      <c r="A17" s="1033" t="s">
        <v>26</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87</v>
      </c>
      <c r="B19" s="1034">
        <f>ROUND(VALUE(SUBSTITUTE(実質収支比率等に係る経年分析!F$48,"▲","-")),2)</f>
        <v>5.78</v>
      </c>
      <c r="C19" s="1034">
        <f>ROUND(VALUE(SUBSTITUTE(実質収支比率等に係る経年分析!G$48,"▲","-")),2)</f>
        <v>6.39</v>
      </c>
      <c r="D19" s="1034">
        <f>ROUND(VALUE(SUBSTITUTE(実質収支比率等に係る経年分析!H$48,"▲","-")),2)</f>
        <v>4.72</v>
      </c>
      <c r="E19" s="1034">
        <f>ROUND(VALUE(SUBSTITUTE(実質収支比率等に係る経年分析!I$48,"▲","-")),2)</f>
        <v>7.07</v>
      </c>
      <c r="F19" s="1034">
        <f>ROUND(VALUE(SUBSTITUTE(実質収支比率等に係る経年分析!J$48,"▲","-")),2)</f>
        <v>9.16</v>
      </c>
    </row>
    <row r="20" spans="1:11">
      <c r="A20" s="1034" t="s">
        <v>39</v>
      </c>
      <c r="B20" s="1034">
        <f>ROUND(VALUE(SUBSTITUTE(実質収支比率等に係る経年分析!F$47,"▲","-")),2)</f>
        <v>18.739999999999998</v>
      </c>
      <c r="C20" s="1034">
        <f>ROUND(VALUE(SUBSTITUTE(実質収支比率等に係る経年分析!G$47,"▲","-")),2)</f>
        <v>16.29</v>
      </c>
      <c r="D20" s="1034">
        <f>ROUND(VALUE(SUBSTITUTE(実質収支比率等に係る経年分析!H$47,"▲","-")),2)</f>
        <v>15.65</v>
      </c>
      <c r="E20" s="1034">
        <f>ROUND(VALUE(SUBSTITUTE(実質収支比率等に係る経年分析!I$47,"▲","-")),2)</f>
        <v>13.73</v>
      </c>
      <c r="F20" s="1034">
        <f>ROUND(VALUE(SUBSTITUTE(実質収支比率等に係る経年分析!J$47,"▲","-")),2)</f>
        <v>15.15</v>
      </c>
    </row>
    <row r="21" spans="1:11">
      <c r="A21" s="1034" t="s">
        <v>113</v>
      </c>
      <c r="B21" s="1034">
        <f>IF(ISNUMBER(VALUE(SUBSTITUTE(実質収支比率等に係る経年分析!F$49,"▲","-"))),ROUND(VALUE(SUBSTITUTE(実質収支比率等に係る経年分析!F$49,"▲","-")),2),NA())</f>
        <v>-1.59</v>
      </c>
      <c r="C21" s="1034">
        <f>IF(ISNUMBER(VALUE(SUBSTITUTE(実質収支比率等に係る経年分析!G$49,"▲","-"))),ROUND(VALUE(SUBSTITUTE(実質収支比率等に係る経年分析!G$49,"▲","-")),2),NA())</f>
        <v>-5.0999999999999996</v>
      </c>
      <c r="D21" s="1034">
        <f>IF(ISNUMBER(VALUE(SUBSTITUTE(実質収支比率等に係る経年分析!H$49,"▲","-"))),ROUND(VALUE(SUBSTITUTE(実質収支比率等に係る経年分析!H$49,"▲","-")),2),NA())</f>
        <v>-6.1</v>
      </c>
      <c r="E21" s="1034">
        <f>IF(ISNUMBER(VALUE(SUBSTITUTE(実質収支比率等に係る経年分析!I$49,"▲","-"))),ROUND(VALUE(SUBSTITUTE(実質収支比率等に係る経年分析!I$49,"▲","-")),2),NA())</f>
        <v>-1.86</v>
      </c>
      <c r="F21" s="1034">
        <f>IF(ISNUMBER(VALUE(SUBSTITUTE(実質収支比率等に係る経年分析!J$49,"▲","-"))),ROUND(VALUE(SUBSTITUTE(実質収支比率等に係る経年分析!J$49,"▲","-")),2),NA())</f>
        <v>-0.5</v>
      </c>
    </row>
    <row r="24" spans="1:11">
      <c r="A24" s="1033" t="s">
        <v>99</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115</v>
      </c>
      <c r="C26" s="1035" t="s">
        <v>66</v>
      </c>
      <c r="D26" s="1035" t="s">
        <v>115</v>
      </c>
      <c r="E26" s="1035" t="s">
        <v>66</v>
      </c>
      <c r="F26" s="1035" t="s">
        <v>115</v>
      </c>
      <c r="G26" s="1035" t="s">
        <v>66</v>
      </c>
      <c r="H26" s="1035" t="s">
        <v>115</v>
      </c>
      <c r="I26" s="1035" t="s">
        <v>66</v>
      </c>
      <c r="J26" s="1035" t="s">
        <v>115</v>
      </c>
      <c r="K26" s="1035" t="s">
        <v>66</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14.87</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1.81</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1.1200000000000001</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6.e-002</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国民健康保険伊吹診療所特別会計</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1.e-002</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1.e-002</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1.e-002</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2.e-002</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1.e-002</v>
      </c>
    </row>
    <row r="30" spans="1:11">
      <c r="A30" s="1035" t="str">
        <f>IF('連結実質赤字比率に係る赤字・黒字の構成分析'!C$40="",NA(),'連結実質赤字比率に係る赤字・黒字の構成分析'!C$40)</f>
        <v>後期高齢者医療事業特別会計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2.e-002</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1.e-002</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1.e-002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2.e-002</v>
      </c>
    </row>
    <row r="31" spans="1:11">
      <c r="A31" s="1035" t="str">
        <f>IF('連結実質赤字比率に係る赤字・黒字の構成分析'!C$39="",NA(),'連結実質赤字比率に係る赤字・黒字の構成分析'!C$39)</f>
        <v>国民健康保険事業特別会計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5.e-002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2.e-002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2.e-002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4.e-002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2.e-002</v>
      </c>
    </row>
    <row r="32" spans="1:11">
      <c r="A32" s="1035" t="str">
        <f>IF('連結実質赤字比率に係る赤字・黒字の構成分析'!C$38="",NA(),'連結実質赤字比率に係る赤字・黒字の構成分析'!C$38)</f>
        <v>粟井坂瀬山林特別会計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9.e-002</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9.e-002</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9.e-002</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0.1</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9.e-002</v>
      </c>
    </row>
    <row r="33" spans="1:16">
      <c r="A33" s="1035" t="str">
        <f>IF('連結実質赤字比率に係る赤字・黒字の構成分析'!C$37="",NA(),'連結実質赤字比率に係る赤字・黒字の構成分析'!C$37)</f>
        <v>施設貸付事業特別会計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0.11</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0.18</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0.14000000000000001</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8.e-002</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0.14000000000000001</v>
      </c>
    </row>
    <row r="34" spans="1:16">
      <c r="A34" s="1035" t="str">
        <f>IF('連結実質赤字比率に係る赤字・黒字の構成分析'!C$36="",NA(),'連結実質赤字比率に係る赤字・黒字の構成分析'!C$36)</f>
        <v>下水道事業会計</v>
      </c>
      <c r="B34" s="1035" t="e">
        <f>IF(ROUND(VALUE(SUBSTITUTE('連結実質赤字比率に係る赤字・黒字の構成分析'!F$36,"▲","-")),2)&lt;0,ABS(ROUND(VALUE(SUBSTITUTE('連結実質赤字比率に係る赤字・黒字の構成分析'!F$36,"▲","-")),2)),NA())</f>
        <v>#VALUE!</v>
      </c>
      <c r="C34" s="1035" t="e">
        <f>IF(ROUND(VALUE(SUBSTITUTE('連結実質赤字比率に係る赤字・黒字の構成分析'!F$36,"▲","-")),2)&gt;=0,ABS(ROUND(VALUE(SUBSTITUTE('連結実質赤字比率に係る赤字・黒字の構成分析'!F$36,"▲","-")),2)),NA())</f>
        <v>#VALUE!</v>
      </c>
      <c r="D34" s="1035" t="e">
        <f>IF(ROUND(VALUE(SUBSTITUTE('連結実質赤字比率に係る赤字・黒字の構成分析'!G$36,"▲","-")),2)&lt;0,ABS(ROUND(VALUE(SUBSTITUTE('連結実質赤字比率に係る赤字・黒字の構成分析'!G$36,"▲","-")),2)),NA())</f>
        <v>#VALUE!</v>
      </c>
      <c r="E34" s="1035" t="e">
        <f>IF(ROUND(VALUE(SUBSTITUTE('連結実質赤字比率に係る赤字・黒字の構成分析'!G$36,"▲","-")),2)&gt;=0,ABS(ROUND(VALUE(SUBSTITUTE('連結実質赤字比率に係る赤字・黒字の構成分析'!G$36,"▲","-")),2)),NA())</f>
        <v>#VALUE!</v>
      </c>
      <c r="F34" s="1035" t="e">
        <f>IF(ROUND(VALUE(SUBSTITUTE('連結実質赤字比率に係る赤字・黒字の構成分析'!H$36,"▲","-")),2)&lt;0,ABS(ROUND(VALUE(SUBSTITUTE('連結実質赤字比率に係る赤字・黒字の構成分析'!H$36,"▲","-")),2)),NA())</f>
        <v>#VALUE!</v>
      </c>
      <c r="G34" s="1035" t="e">
        <f>IF(ROUND(VALUE(SUBSTITUTE('連結実質赤字比率に係る赤字・黒字の構成分析'!H$36,"▲","-")),2)&gt;=0,ABS(ROUND(VALUE(SUBSTITUTE('連結実質赤字比率に係る赤字・黒字の構成分析'!H$36,"▲","-")),2)),NA())</f>
        <v>#VALUE!</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1.34</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1.34</v>
      </c>
    </row>
    <row r="35" spans="1:16">
      <c r="A35" s="1035" t="str">
        <f>IF('連結実質赤字比率に係る赤字・黒字の構成分析'!C$35="",NA(),'連結実質赤字比率に係る赤字・黒字の構成分析'!C$35)</f>
        <v>介護保険事業特別会計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0.63</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1.19</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1.47</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1.86</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2.2000000000000002</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5.57</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6.11</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4.47</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6.88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8.91</v>
      </c>
    </row>
    <row r="39" spans="1:16">
      <c r="A39" s="1033" t="s">
        <v>15</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116</v>
      </c>
      <c r="C41" s="1036"/>
      <c r="D41" s="1036" t="s">
        <v>118</v>
      </c>
      <c r="E41" s="1036" t="s">
        <v>116</v>
      </c>
      <c r="F41" s="1036"/>
      <c r="G41" s="1036" t="s">
        <v>118</v>
      </c>
      <c r="H41" s="1036" t="s">
        <v>116</v>
      </c>
      <c r="I41" s="1036"/>
      <c r="J41" s="1036" t="s">
        <v>118</v>
      </c>
      <c r="K41" s="1036" t="s">
        <v>116</v>
      </c>
      <c r="L41" s="1036"/>
      <c r="M41" s="1036" t="s">
        <v>118</v>
      </c>
      <c r="N41" s="1036" t="s">
        <v>116</v>
      </c>
      <c r="O41" s="1036"/>
      <c r="P41" s="1036" t="s">
        <v>118</v>
      </c>
    </row>
    <row r="42" spans="1:16">
      <c r="A42" s="1036" t="s">
        <v>119</v>
      </c>
      <c r="B42" s="1036"/>
      <c r="C42" s="1036"/>
      <c r="D42" s="1036">
        <f>'実質公債費比率（分子）の構造'!K$52</f>
        <v>2587</v>
      </c>
      <c r="E42" s="1036"/>
      <c r="F42" s="1036"/>
      <c r="G42" s="1036">
        <f>'実質公債費比率（分子）の構造'!L$52</f>
        <v>2676</v>
      </c>
      <c r="H42" s="1036"/>
      <c r="I42" s="1036"/>
      <c r="J42" s="1036">
        <f>'実質公債費比率（分子）の構造'!M$52</f>
        <v>2805</v>
      </c>
      <c r="K42" s="1036"/>
      <c r="L42" s="1036"/>
      <c r="M42" s="1036">
        <f>'実質公債費比率（分子）の構造'!N$52</f>
        <v>2870</v>
      </c>
      <c r="N42" s="1036"/>
      <c r="O42" s="1036"/>
      <c r="P42" s="1036">
        <f>'実質公債費比率（分子）の構造'!O$52</f>
        <v>2873</v>
      </c>
    </row>
    <row r="43" spans="1:16">
      <c r="A43" s="1036" t="s">
        <v>43</v>
      </c>
      <c r="B43" s="1036">
        <f>'実質公債費比率（分子）の構造'!K$51</f>
        <v>0</v>
      </c>
      <c r="C43" s="1036"/>
      <c r="D43" s="1036"/>
      <c r="E43" s="1036">
        <f>'実質公債費比率（分子）の構造'!L$51</f>
        <v>0</v>
      </c>
      <c r="F43" s="1036"/>
      <c r="G43" s="1036"/>
      <c r="H43" s="1036">
        <f>'実質公債費比率（分子）の構造'!M$51</f>
        <v>0</v>
      </c>
      <c r="I43" s="1036"/>
      <c r="J43" s="1036"/>
      <c r="K43" s="1036">
        <f>'実質公債費比率（分子）の構造'!N$51</f>
        <v>0</v>
      </c>
      <c r="L43" s="1036"/>
      <c r="M43" s="1036"/>
      <c r="N43" s="1036">
        <f>'実質公債費比率（分子）の構造'!O$51</f>
        <v>1</v>
      </c>
      <c r="O43" s="1036"/>
      <c r="P43" s="1036"/>
    </row>
    <row r="44" spans="1:16">
      <c r="A44" s="1036" t="s">
        <v>41</v>
      </c>
      <c r="B44" s="1036">
        <f>'実質公債費比率（分子）の構造'!K$50</f>
        <v>10</v>
      </c>
      <c r="C44" s="1036"/>
      <c r="D44" s="1036"/>
      <c r="E44" s="1036">
        <f>'実質公債費比率（分子）の構造'!L$50</f>
        <v>10</v>
      </c>
      <c r="F44" s="1036"/>
      <c r="G44" s="1036"/>
      <c r="H44" s="1036">
        <f>'実質公債費比率（分子）の構造'!M$50</f>
        <v>10</v>
      </c>
      <c r="I44" s="1036"/>
      <c r="J44" s="1036"/>
      <c r="K44" s="1036">
        <f>'実質公債費比率（分子）の構造'!N$50</f>
        <v>10</v>
      </c>
      <c r="L44" s="1036"/>
      <c r="M44" s="1036"/>
      <c r="N44" s="1036">
        <f>'実質公債費比率（分子）の構造'!O$50</f>
        <v>4</v>
      </c>
      <c r="O44" s="1036"/>
      <c r="P44" s="1036"/>
    </row>
    <row r="45" spans="1:16">
      <c r="A45" s="1036" t="s">
        <v>2</v>
      </c>
      <c r="B45" s="1036">
        <f>'実質公債費比率（分子）の構造'!K$49</f>
        <v>216</v>
      </c>
      <c r="C45" s="1036"/>
      <c r="D45" s="1036"/>
      <c r="E45" s="1036">
        <f>'実質公債費比率（分子）の構造'!L$49</f>
        <v>250</v>
      </c>
      <c r="F45" s="1036"/>
      <c r="G45" s="1036"/>
      <c r="H45" s="1036">
        <f>'実質公債費比率（分子）の構造'!M$49</f>
        <v>283</v>
      </c>
      <c r="I45" s="1036"/>
      <c r="J45" s="1036"/>
      <c r="K45" s="1036">
        <f>'実質公債費比率（分子）の構造'!N$49</f>
        <v>289</v>
      </c>
      <c r="L45" s="1036"/>
      <c r="M45" s="1036"/>
      <c r="N45" s="1036">
        <f>'実質公債費比率（分子）の構造'!O$49</f>
        <v>288</v>
      </c>
      <c r="O45" s="1036"/>
      <c r="P45" s="1036"/>
    </row>
    <row r="46" spans="1:16">
      <c r="A46" s="1036" t="s">
        <v>36</v>
      </c>
      <c r="B46" s="1036">
        <f>'実質公債費比率（分子）の構造'!K$48</f>
        <v>498</v>
      </c>
      <c r="C46" s="1036"/>
      <c r="D46" s="1036"/>
      <c r="E46" s="1036">
        <f>'実質公債費比率（分子）の構造'!L$48</f>
        <v>461</v>
      </c>
      <c r="F46" s="1036"/>
      <c r="G46" s="1036"/>
      <c r="H46" s="1036">
        <f>'実質公債費比率（分子）の構造'!M$48</f>
        <v>455</v>
      </c>
      <c r="I46" s="1036"/>
      <c r="J46" s="1036"/>
      <c r="K46" s="1036">
        <f>'実質公債費比率（分子）の構造'!N$48</f>
        <v>448</v>
      </c>
      <c r="L46" s="1036"/>
      <c r="M46" s="1036"/>
      <c r="N46" s="1036">
        <f>'実質公債費比率（分子）の構造'!O$48</f>
        <v>433</v>
      </c>
      <c r="O46" s="1036"/>
      <c r="P46" s="1036"/>
    </row>
    <row r="47" spans="1:16">
      <c r="A47" s="1036" t="s">
        <v>33</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31</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3093</v>
      </c>
      <c r="C49" s="1036"/>
      <c r="D49" s="1036"/>
      <c r="E49" s="1036">
        <f>'実質公債費比率（分子）の構造'!L$45</f>
        <v>3211</v>
      </c>
      <c r="F49" s="1036"/>
      <c r="G49" s="1036"/>
      <c r="H49" s="1036">
        <f>'実質公債費比率（分子）の構造'!M$45</f>
        <v>3347</v>
      </c>
      <c r="I49" s="1036"/>
      <c r="J49" s="1036"/>
      <c r="K49" s="1036">
        <f>'実質公債費比率（分子）の構造'!N$45</f>
        <v>3440</v>
      </c>
      <c r="L49" s="1036"/>
      <c r="M49" s="1036"/>
      <c r="N49" s="1036">
        <f>'実質公債費比率（分子）の構造'!O$45</f>
        <v>3450</v>
      </c>
      <c r="O49" s="1036"/>
      <c r="P49" s="1036"/>
    </row>
    <row r="50" spans="1:16">
      <c r="A50" s="1036" t="s">
        <v>56</v>
      </c>
      <c r="B50" s="1036" t="e">
        <f>NA()</f>
        <v>#N/A</v>
      </c>
      <c r="C50" s="1036">
        <f>IF(ISNUMBER('実質公債費比率（分子）の構造'!K$53),'実質公債費比率（分子）の構造'!K$53,NA())</f>
        <v>1230</v>
      </c>
      <c r="D50" s="1036" t="e">
        <f>NA()</f>
        <v>#N/A</v>
      </c>
      <c r="E50" s="1036" t="e">
        <f>NA()</f>
        <v>#N/A</v>
      </c>
      <c r="F50" s="1036">
        <f>IF(ISNUMBER('実質公債費比率（分子）の構造'!L$53),'実質公債費比率（分子）の構造'!L$53,NA())</f>
        <v>1256</v>
      </c>
      <c r="G50" s="1036" t="e">
        <f>NA()</f>
        <v>#N/A</v>
      </c>
      <c r="H50" s="1036" t="e">
        <f>NA()</f>
        <v>#N/A</v>
      </c>
      <c r="I50" s="1036">
        <f>IF(ISNUMBER('実質公債費比率（分子）の構造'!M$53),'実質公債費比率（分子）の構造'!M$53,NA())</f>
        <v>1290</v>
      </c>
      <c r="J50" s="1036" t="e">
        <f>NA()</f>
        <v>#N/A</v>
      </c>
      <c r="K50" s="1036" t="e">
        <f>NA()</f>
        <v>#N/A</v>
      </c>
      <c r="L50" s="1036">
        <f>IF(ISNUMBER('実質公債費比率（分子）の構造'!N$53),'実質公債費比率（分子）の構造'!N$53,NA())</f>
        <v>1317</v>
      </c>
      <c r="M50" s="1036" t="e">
        <f>NA()</f>
        <v>#N/A</v>
      </c>
      <c r="N50" s="1036" t="e">
        <f>NA()</f>
        <v>#N/A</v>
      </c>
      <c r="O50" s="1036">
        <f>IF(ISNUMBER('実質公債費比率（分子）の構造'!O$53),'実質公債費比率（分子）の構造'!O$53,NA())</f>
        <v>1303</v>
      </c>
      <c r="P50" s="1036" t="e">
        <f>NA()</f>
        <v>#N/A</v>
      </c>
    </row>
    <row r="53" spans="1:16">
      <c r="A53" s="1033" t="s">
        <v>122</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125</v>
      </c>
      <c r="C55" s="1035"/>
      <c r="D55" s="1035" t="s">
        <v>128</v>
      </c>
      <c r="E55" s="1035" t="s">
        <v>125</v>
      </c>
      <c r="F55" s="1035"/>
      <c r="G55" s="1035" t="s">
        <v>128</v>
      </c>
      <c r="H55" s="1035" t="s">
        <v>125</v>
      </c>
      <c r="I55" s="1035"/>
      <c r="J55" s="1035" t="s">
        <v>128</v>
      </c>
      <c r="K55" s="1035" t="s">
        <v>125</v>
      </c>
      <c r="L55" s="1035"/>
      <c r="M55" s="1035" t="s">
        <v>128</v>
      </c>
      <c r="N55" s="1035" t="s">
        <v>125</v>
      </c>
      <c r="O55" s="1035"/>
      <c r="P55" s="1035" t="s">
        <v>128</v>
      </c>
    </row>
    <row r="56" spans="1:16">
      <c r="A56" s="1035" t="s">
        <v>48</v>
      </c>
      <c r="B56" s="1035"/>
      <c r="C56" s="1035"/>
      <c r="D56" s="1035">
        <f>'将来負担比率（分子）の構造'!I$52</f>
        <v>32751</v>
      </c>
      <c r="E56" s="1035"/>
      <c r="F56" s="1035"/>
      <c r="G56" s="1035">
        <f>'将来負担比率（分子）の構造'!J$52</f>
        <v>32309</v>
      </c>
      <c r="H56" s="1035"/>
      <c r="I56" s="1035"/>
      <c r="J56" s="1035">
        <f>'将来負担比率（分子）の構造'!K$52</f>
        <v>31361</v>
      </c>
      <c r="K56" s="1035"/>
      <c r="L56" s="1035"/>
      <c r="M56" s="1035">
        <f>'将来負担比率（分子）の構造'!L$52</f>
        <v>30568</v>
      </c>
      <c r="N56" s="1035"/>
      <c r="O56" s="1035"/>
      <c r="P56" s="1035">
        <f>'将来負担比率（分子）の構造'!M$52</f>
        <v>29272</v>
      </c>
    </row>
    <row r="57" spans="1:16">
      <c r="A57" s="1035" t="s">
        <v>94</v>
      </c>
      <c r="B57" s="1035"/>
      <c r="C57" s="1035"/>
      <c r="D57" s="1035">
        <f>'将来負担比率（分子）の構造'!I$51</f>
        <v>2992</v>
      </c>
      <c r="E57" s="1035"/>
      <c r="F57" s="1035"/>
      <c r="G57" s="1035">
        <f>'将来負担比率（分子）の構造'!J$51</f>
        <v>2695</v>
      </c>
      <c r="H57" s="1035"/>
      <c r="I57" s="1035"/>
      <c r="J57" s="1035">
        <f>'将来負担比率（分子）の構造'!K$51</f>
        <v>2595</v>
      </c>
      <c r="K57" s="1035"/>
      <c r="L57" s="1035"/>
      <c r="M57" s="1035">
        <f>'将来負担比率（分子）の構造'!L$51</f>
        <v>2366</v>
      </c>
      <c r="N57" s="1035"/>
      <c r="O57" s="1035"/>
      <c r="P57" s="1035">
        <f>'将来負担比率（分子）の構造'!M$51</f>
        <v>2258</v>
      </c>
    </row>
    <row r="58" spans="1:16">
      <c r="A58" s="1035" t="s">
        <v>92</v>
      </c>
      <c r="B58" s="1035"/>
      <c r="C58" s="1035"/>
      <c r="D58" s="1035">
        <f>'将来負担比率（分子）の構造'!I$50</f>
        <v>5322</v>
      </c>
      <c r="E58" s="1035"/>
      <c r="F58" s="1035"/>
      <c r="G58" s="1035">
        <f>'将来負担比率（分子）の構造'!J$50</f>
        <v>5057</v>
      </c>
      <c r="H58" s="1035"/>
      <c r="I58" s="1035"/>
      <c r="J58" s="1035">
        <f>'将来負担比率（分子）の構造'!K$50</f>
        <v>5335</v>
      </c>
      <c r="K58" s="1035"/>
      <c r="L58" s="1035"/>
      <c r="M58" s="1035">
        <f>'将来負担比率（分子）の構造'!L$50</f>
        <v>5595</v>
      </c>
      <c r="N58" s="1035"/>
      <c r="O58" s="1035"/>
      <c r="P58" s="1035">
        <f>'将来負担比率（分子）の構造'!M$50</f>
        <v>6057</v>
      </c>
    </row>
    <row r="59" spans="1:16">
      <c r="A59" s="1035" t="s">
        <v>89</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85</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75</v>
      </c>
      <c r="B61" s="1035" t="str">
        <f>'将来負担比率（分子）の構造'!I$46</f>
        <v>-</v>
      </c>
      <c r="C61" s="1035"/>
      <c r="D61" s="1035"/>
      <c r="E61" s="1035">
        <f>'将来負担比率（分子）の構造'!J$46</f>
        <v>0</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76</v>
      </c>
      <c r="B62" s="1035">
        <f>'将来負担比率（分子）の構造'!I$45</f>
        <v>3229</v>
      </c>
      <c r="C62" s="1035"/>
      <c r="D62" s="1035"/>
      <c r="E62" s="1035">
        <f>'将来負担比率（分子）の構造'!J$45</f>
        <v>2936</v>
      </c>
      <c r="F62" s="1035"/>
      <c r="G62" s="1035"/>
      <c r="H62" s="1035">
        <f>'将来負担比率（分子）の構造'!K$45</f>
        <v>2728</v>
      </c>
      <c r="I62" s="1035"/>
      <c r="J62" s="1035"/>
      <c r="K62" s="1035">
        <f>'将来負担比率（分子）の構造'!L$45</f>
        <v>2704</v>
      </c>
      <c r="L62" s="1035"/>
      <c r="M62" s="1035"/>
      <c r="N62" s="1035">
        <f>'将来負担比率（分子）の構造'!M$45</f>
        <v>2697</v>
      </c>
      <c r="O62" s="1035"/>
      <c r="P62" s="1035"/>
    </row>
    <row r="63" spans="1:16">
      <c r="A63" s="1035" t="s">
        <v>74</v>
      </c>
      <c r="B63" s="1035">
        <f>'将来負担比率（分子）の構造'!I$44</f>
        <v>2941</v>
      </c>
      <c r="C63" s="1035"/>
      <c r="D63" s="1035"/>
      <c r="E63" s="1035">
        <f>'将来負担比率（分子）の構造'!J$44</f>
        <v>2760</v>
      </c>
      <c r="F63" s="1035"/>
      <c r="G63" s="1035"/>
      <c r="H63" s="1035">
        <f>'将来負担比率（分子）の構造'!K$44</f>
        <v>2528</v>
      </c>
      <c r="I63" s="1035"/>
      <c r="J63" s="1035"/>
      <c r="K63" s="1035">
        <f>'将来負担比率（分子）の構造'!L$44</f>
        <v>2419</v>
      </c>
      <c r="L63" s="1035"/>
      <c r="M63" s="1035"/>
      <c r="N63" s="1035">
        <f>'将来負担比率（分子）の構造'!M$44</f>
        <v>2266</v>
      </c>
      <c r="O63" s="1035"/>
      <c r="P63" s="1035"/>
    </row>
    <row r="64" spans="1:16">
      <c r="A64" s="1035" t="s">
        <v>72</v>
      </c>
      <c r="B64" s="1035">
        <f>'将来負担比率（分子）の構造'!I$43</f>
        <v>7248</v>
      </c>
      <c r="C64" s="1035"/>
      <c r="D64" s="1035"/>
      <c r="E64" s="1035">
        <f>'将来負担比率（分子）の構造'!J$43</f>
        <v>6696</v>
      </c>
      <c r="F64" s="1035"/>
      <c r="G64" s="1035"/>
      <c r="H64" s="1035">
        <f>'将来負担比率（分子）の構造'!K$43</f>
        <v>6256</v>
      </c>
      <c r="I64" s="1035"/>
      <c r="J64" s="1035"/>
      <c r="K64" s="1035">
        <f>'将来負担比率（分子）の構造'!L$43</f>
        <v>5820</v>
      </c>
      <c r="L64" s="1035"/>
      <c r="M64" s="1035"/>
      <c r="N64" s="1035">
        <f>'将来負担比率（分子）の構造'!M$43</f>
        <v>5439</v>
      </c>
      <c r="O64" s="1035"/>
      <c r="P64" s="1035"/>
    </row>
    <row r="65" spans="1:16">
      <c r="A65" s="1035" t="s">
        <v>70</v>
      </c>
      <c r="B65" s="1035">
        <f>'将来負担比率（分子）の構造'!I$42</f>
        <v>37</v>
      </c>
      <c r="C65" s="1035"/>
      <c r="D65" s="1035"/>
      <c r="E65" s="1035">
        <f>'将来負担比率（分子）の構造'!J$42</f>
        <v>27</v>
      </c>
      <c r="F65" s="1035"/>
      <c r="G65" s="1035"/>
      <c r="H65" s="1035">
        <f>'将来負担比率（分子）の構造'!K$42</f>
        <v>17</v>
      </c>
      <c r="I65" s="1035"/>
      <c r="J65" s="1035"/>
      <c r="K65" s="1035">
        <f>'将来負担比率（分子）の構造'!L$42</f>
        <v>7</v>
      </c>
      <c r="L65" s="1035"/>
      <c r="M65" s="1035"/>
      <c r="N65" s="1035">
        <f>'将来負担比率（分子）の構造'!M$42</f>
        <v>4</v>
      </c>
      <c r="O65" s="1035"/>
      <c r="P65" s="1035"/>
    </row>
    <row r="66" spans="1:16">
      <c r="A66" s="1035" t="s">
        <v>64</v>
      </c>
      <c r="B66" s="1035">
        <f>'将来負担比率（分子）の構造'!I$41</f>
        <v>37970</v>
      </c>
      <c r="C66" s="1035"/>
      <c r="D66" s="1035"/>
      <c r="E66" s="1035">
        <f>'将来負担比率（分子）の構造'!J$41</f>
        <v>37527</v>
      </c>
      <c r="F66" s="1035"/>
      <c r="G66" s="1035"/>
      <c r="H66" s="1035">
        <f>'将来負担比率（分子）の構造'!K$41</f>
        <v>35904</v>
      </c>
      <c r="I66" s="1035"/>
      <c r="J66" s="1035"/>
      <c r="K66" s="1035">
        <f>'将来負担比率（分子）の構造'!L$41</f>
        <v>34931</v>
      </c>
      <c r="L66" s="1035"/>
      <c r="M66" s="1035"/>
      <c r="N66" s="1035">
        <f>'将来負担比率（分子）の構造'!M$41</f>
        <v>35287</v>
      </c>
      <c r="O66" s="1035"/>
      <c r="P66" s="1035"/>
    </row>
    <row r="67" spans="1:16">
      <c r="A67" s="1035" t="s">
        <v>98</v>
      </c>
      <c r="B67" s="1035" t="e">
        <f>NA()</f>
        <v>#N/A</v>
      </c>
      <c r="C67" s="1035">
        <f>IF(ISNUMBER('将来負担比率（分子）の構造'!I$53),IF('将来負担比率（分子）の構造'!I$53&lt;0,0,'将来負担比率（分子）の構造'!I$53),NA())</f>
        <v>10362</v>
      </c>
      <c r="D67" s="1035" t="e">
        <f>NA()</f>
        <v>#N/A</v>
      </c>
      <c r="E67" s="1035" t="e">
        <f>NA()</f>
        <v>#N/A</v>
      </c>
      <c r="F67" s="1035">
        <f>IF(ISNUMBER('将来負担比率（分子）の構造'!J$53),IF('将来負担比率（分子）の構造'!J$53&lt;0,0,'将来負担比率（分子）の構造'!J$53),NA())</f>
        <v>9886</v>
      </c>
      <c r="G67" s="1035" t="e">
        <f>NA()</f>
        <v>#N/A</v>
      </c>
      <c r="H67" s="1035" t="e">
        <f>NA()</f>
        <v>#N/A</v>
      </c>
      <c r="I67" s="1035">
        <f>IF(ISNUMBER('将来負担比率（分子）の構造'!K$53),IF('将来負担比率（分子）の構造'!K$53&lt;0,0,'将来負担比率（分子）の構造'!K$53),NA())</f>
        <v>8143</v>
      </c>
      <c r="J67" s="1035" t="e">
        <f>NA()</f>
        <v>#N/A</v>
      </c>
      <c r="K67" s="1035" t="e">
        <f>NA()</f>
        <v>#N/A</v>
      </c>
      <c r="L67" s="1035">
        <f>IF(ISNUMBER('将来負担比率（分子）の構造'!L$53),IF('将来負担比率（分子）の構造'!L$53&lt;0,0,'将来負担比率（分子）の構造'!L$53),NA())</f>
        <v>7352</v>
      </c>
      <c r="M67" s="1035" t="e">
        <f>NA()</f>
        <v>#N/A</v>
      </c>
      <c r="N67" s="1035" t="e">
        <f>NA()</f>
        <v>#N/A</v>
      </c>
      <c r="O67" s="1035">
        <f>IF(ISNUMBER('将来負担比率（分子）の構造'!M$53),IF('将来負担比率（分子）の構造'!M$53&lt;0,0,'将来負担比率（分子）の構造'!M$53),NA())</f>
        <v>8106</v>
      </c>
      <c r="P67" s="1035" t="e">
        <f>NA()</f>
        <v>#N/A</v>
      </c>
    </row>
    <row r="70" spans="1:16">
      <c r="A70" s="1038" t="s">
        <v>129</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130</v>
      </c>
      <c r="B72" s="1039">
        <f>基金残高に係る経年分析!F55</f>
        <v>2459</v>
      </c>
      <c r="C72" s="1039">
        <f>基金残高に係る経年分析!G55</f>
        <v>2212</v>
      </c>
      <c r="D72" s="1039">
        <f>基金残高に係る経年分析!H55</f>
        <v>2513</v>
      </c>
    </row>
    <row r="73" spans="1:16">
      <c r="A73" s="1037" t="s">
        <v>131</v>
      </c>
      <c r="B73" s="1039">
        <f>基金残高に係る経年分析!F56</f>
        <v>60</v>
      </c>
      <c r="C73" s="1039">
        <f>基金残高に係る経年分析!G56</f>
        <v>310</v>
      </c>
      <c r="D73" s="1039">
        <f>基金残高に係る経年分析!H56</f>
        <v>529</v>
      </c>
    </row>
    <row r="74" spans="1:16">
      <c r="A74" s="1037" t="s">
        <v>133</v>
      </c>
      <c r="B74" s="1039">
        <f>基金残高に係る経年分析!F57</f>
        <v>3141</v>
      </c>
      <c r="C74" s="1039">
        <f>基金残高に係る経年分析!G57</f>
        <v>3079</v>
      </c>
      <c r="D74" s="1039">
        <f>基金残高に係る経年分析!H57</f>
        <v>2864</v>
      </c>
    </row>
  </sheetData>
  <sheetProtection algorithmName="SHA-512" hashValue="CXHR0ZnWosgqRDoo+WHp9q9TAAFvDfmPwBG+sJivFUEgC/MVv+IsqfDhbSLzXBzj2BCujXqn8logY1IwBr59KA==" saltValue="/o7ChPvGIY1/nLUPGEDWj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563</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564</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565</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167</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419</v>
      </c>
      <c r="BQ50" s="1090"/>
      <c r="BR50" s="1090"/>
      <c r="BS50" s="1090"/>
      <c r="BT50" s="1090"/>
      <c r="BU50" s="1090"/>
      <c r="BV50" s="1090"/>
      <c r="BW50" s="1090"/>
      <c r="BX50" s="1090" t="s">
        <v>536</v>
      </c>
      <c r="BY50" s="1090"/>
      <c r="BZ50" s="1090"/>
      <c r="CA50" s="1090"/>
      <c r="CB50" s="1090"/>
      <c r="CC50" s="1090"/>
      <c r="CD50" s="1090"/>
      <c r="CE50" s="1090"/>
      <c r="CF50" s="1090" t="s">
        <v>537</v>
      </c>
      <c r="CG50" s="1090"/>
      <c r="CH50" s="1090"/>
      <c r="CI50" s="1090"/>
      <c r="CJ50" s="1090"/>
      <c r="CK50" s="1090"/>
      <c r="CL50" s="1090"/>
      <c r="CM50" s="1090"/>
      <c r="CN50" s="1090" t="s">
        <v>538</v>
      </c>
      <c r="CO50" s="1090"/>
      <c r="CP50" s="1090"/>
      <c r="CQ50" s="1090"/>
      <c r="CR50" s="1090"/>
      <c r="CS50" s="1090"/>
      <c r="CT50" s="1090"/>
      <c r="CU50" s="1090"/>
      <c r="CV50" s="1090" t="s">
        <v>539</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566</v>
      </c>
      <c r="AO51" s="1089"/>
      <c r="AP51" s="1089"/>
      <c r="AQ51" s="1089"/>
      <c r="AR51" s="1089"/>
      <c r="AS51" s="1089"/>
      <c r="AT51" s="1089"/>
      <c r="AU51" s="1089"/>
      <c r="AV51" s="1089"/>
      <c r="AW51" s="1089"/>
      <c r="AX51" s="1089"/>
      <c r="AY51" s="1089"/>
      <c r="AZ51" s="1089"/>
      <c r="BA51" s="1089"/>
      <c r="BB51" s="1089" t="s">
        <v>568</v>
      </c>
      <c r="BC51" s="1089"/>
      <c r="BD51" s="1089"/>
      <c r="BE51" s="1089"/>
      <c r="BF51" s="1089"/>
      <c r="BG51" s="1089"/>
      <c r="BH51" s="1089"/>
      <c r="BI51" s="1089"/>
      <c r="BJ51" s="1089"/>
      <c r="BK51" s="1089"/>
      <c r="BL51" s="1089"/>
      <c r="BM51" s="1089"/>
      <c r="BN51" s="1089"/>
      <c r="BO51" s="1089"/>
      <c r="BP51" s="1094">
        <v>77.099999999999994</v>
      </c>
      <c r="BQ51" s="1094"/>
      <c r="BR51" s="1094"/>
      <c r="BS51" s="1094"/>
      <c r="BT51" s="1094"/>
      <c r="BU51" s="1094"/>
      <c r="BV51" s="1094"/>
      <c r="BW51" s="1094"/>
      <c r="BX51" s="1094">
        <v>74.5</v>
      </c>
      <c r="BY51" s="1094"/>
      <c r="BZ51" s="1094"/>
      <c r="CA51" s="1094"/>
      <c r="CB51" s="1094"/>
      <c r="CC51" s="1094"/>
      <c r="CD51" s="1094"/>
      <c r="CE51" s="1094"/>
      <c r="CF51" s="1094">
        <v>61.8</v>
      </c>
      <c r="CG51" s="1094"/>
      <c r="CH51" s="1094"/>
      <c r="CI51" s="1094"/>
      <c r="CJ51" s="1094"/>
      <c r="CK51" s="1094"/>
      <c r="CL51" s="1094"/>
      <c r="CM51" s="1094"/>
      <c r="CN51" s="1094">
        <v>54.5</v>
      </c>
      <c r="CO51" s="1094"/>
      <c r="CP51" s="1094"/>
      <c r="CQ51" s="1094"/>
      <c r="CR51" s="1094"/>
      <c r="CS51" s="1094"/>
      <c r="CT51" s="1094"/>
      <c r="CU51" s="1094"/>
      <c r="CV51" s="1094">
        <v>58.1</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569</v>
      </c>
      <c r="BC53" s="1089"/>
      <c r="BD53" s="1089"/>
      <c r="BE53" s="1089"/>
      <c r="BF53" s="1089"/>
      <c r="BG53" s="1089"/>
      <c r="BH53" s="1089"/>
      <c r="BI53" s="1089"/>
      <c r="BJ53" s="1089"/>
      <c r="BK53" s="1089"/>
      <c r="BL53" s="1089"/>
      <c r="BM53" s="1089"/>
      <c r="BN53" s="1089"/>
      <c r="BO53" s="1089"/>
      <c r="BP53" s="1094">
        <v>49.7</v>
      </c>
      <c r="BQ53" s="1094"/>
      <c r="BR53" s="1094"/>
      <c r="BS53" s="1094"/>
      <c r="BT53" s="1094"/>
      <c r="BU53" s="1094"/>
      <c r="BV53" s="1094"/>
      <c r="BW53" s="1094"/>
      <c r="BX53" s="1094">
        <v>50.9</v>
      </c>
      <c r="BY53" s="1094"/>
      <c r="BZ53" s="1094"/>
      <c r="CA53" s="1094"/>
      <c r="CB53" s="1094"/>
      <c r="CC53" s="1094"/>
      <c r="CD53" s="1094"/>
      <c r="CE53" s="1094"/>
      <c r="CF53" s="1094">
        <v>53.1</v>
      </c>
      <c r="CG53" s="1094"/>
      <c r="CH53" s="1094"/>
      <c r="CI53" s="1094"/>
      <c r="CJ53" s="1094"/>
      <c r="CK53" s="1094"/>
      <c r="CL53" s="1094"/>
      <c r="CM53" s="1094"/>
      <c r="CN53" s="1094">
        <v>54.3</v>
      </c>
      <c r="CO53" s="1094"/>
      <c r="CP53" s="1094"/>
      <c r="CQ53" s="1094"/>
      <c r="CR53" s="1094"/>
      <c r="CS53" s="1094"/>
      <c r="CT53" s="1094"/>
      <c r="CU53" s="1094"/>
      <c r="CV53" s="1094">
        <v>53</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61</v>
      </c>
      <c r="AO55" s="1090"/>
      <c r="AP55" s="1090"/>
      <c r="AQ55" s="1090"/>
      <c r="AR55" s="1090"/>
      <c r="AS55" s="1090"/>
      <c r="AT55" s="1090"/>
      <c r="AU55" s="1090"/>
      <c r="AV55" s="1090"/>
      <c r="AW55" s="1090"/>
      <c r="AX55" s="1090"/>
      <c r="AY55" s="1090"/>
      <c r="AZ55" s="1090"/>
      <c r="BA55" s="1090"/>
      <c r="BB55" s="1089" t="s">
        <v>568</v>
      </c>
      <c r="BC55" s="1089"/>
      <c r="BD55" s="1089"/>
      <c r="BE55" s="1089"/>
      <c r="BF55" s="1089"/>
      <c r="BG55" s="1089"/>
      <c r="BH55" s="1089"/>
      <c r="BI55" s="1089"/>
      <c r="BJ55" s="1089"/>
      <c r="BK55" s="1089"/>
      <c r="BL55" s="1089"/>
      <c r="BM55" s="1089"/>
      <c r="BN55" s="1089"/>
      <c r="BO55" s="1089"/>
      <c r="BP55" s="1094">
        <v>32.299999999999997</v>
      </c>
      <c r="BQ55" s="1094"/>
      <c r="BR55" s="1094"/>
      <c r="BS55" s="1094"/>
      <c r="BT55" s="1094"/>
      <c r="BU55" s="1094"/>
      <c r="BV55" s="1094"/>
      <c r="BW55" s="1094"/>
      <c r="BX55" s="1094">
        <v>35.200000000000003</v>
      </c>
      <c r="BY55" s="1094"/>
      <c r="BZ55" s="1094"/>
      <c r="CA55" s="1094"/>
      <c r="CB55" s="1094"/>
      <c r="CC55" s="1094"/>
      <c r="CD55" s="1094"/>
      <c r="CE55" s="1094"/>
      <c r="CF55" s="1094">
        <v>40.4</v>
      </c>
      <c r="CG55" s="1094"/>
      <c r="CH55" s="1094"/>
      <c r="CI55" s="1094"/>
      <c r="CJ55" s="1094"/>
      <c r="CK55" s="1094"/>
      <c r="CL55" s="1094"/>
      <c r="CM55" s="1094"/>
      <c r="CN55" s="1094">
        <v>39.5</v>
      </c>
      <c r="CO55" s="1094"/>
      <c r="CP55" s="1094"/>
      <c r="CQ55" s="1094"/>
      <c r="CR55" s="1094"/>
      <c r="CS55" s="1094"/>
      <c r="CT55" s="1094"/>
      <c r="CU55" s="1094"/>
      <c r="CV55" s="1094">
        <v>39</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569</v>
      </c>
      <c r="BC57" s="1089"/>
      <c r="BD57" s="1089"/>
      <c r="BE57" s="1089"/>
      <c r="BF57" s="1089"/>
      <c r="BG57" s="1089"/>
      <c r="BH57" s="1089"/>
      <c r="BI57" s="1089"/>
      <c r="BJ57" s="1089"/>
      <c r="BK57" s="1089"/>
      <c r="BL57" s="1089"/>
      <c r="BM57" s="1089"/>
      <c r="BN57" s="1089"/>
      <c r="BO57" s="1089"/>
      <c r="BP57" s="1094">
        <v>57</v>
      </c>
      <c r="BQ57" s="1094"/>
      <c r="BR57" s="1094"/>
      <c r="BS57" s="1094"/>
      <c r="BT57" s="1094"/>
      <c r="BU57" s="1094"/>
      <c r="BV57" s="1094"/>
      <c r="BW57" s="1094"/>
      <c r="BX57" s="1094">
        <v>57.3</v>
      </c>
      <c r="BY57" s="1094"/>
      <c r="BZ57" s="1094"/>
      <c r="CA57" s="1094"/>
      <c r="CB57" s="1094"/>
      <c r="CC57" s="1094"/>
      <c r="CD57" s="1094"/>
      <c r="CE57" s="1094"/>
      <c r="CF57" s="1094">
        <v>58.4</v>
      </c>
      <c r="CG57" s="1094"/>
      <c r="CH57" s="1094"/>
      <c r="CI57" s="1094"/>
      <c r="CJ57" s="1094"/>
      <c r="CK57" s="1094"/>
      <c r="CL57" s="1094"/>
      <c r="CM57" s="1094"/>
      <c r="CN57" s="1094">
        <v>59.1</v>
      </c>
      <c r="CO57" s="1094"/>
      <c r="CP57" s="1094"/>
      <c r="CQ57" s="1094"/>
      <c r="CR57" s="1094"/>
      <c r="CS57" s="1094"/>
      <c r="CT57" s="1094"/>
      <c r="CU57" s="1094"/>
      <c r="CV57" s="1094">
        <v>62.3</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332</v>
      </c>
    </row>
    <row r="64" spans="1:109">
      <c r="B64" s="738"/>
      <c r="G64" s="1065"/>
      <c r="N64" s="1084"/>
      <c r="AM64" s="1065"/>
      <c r="AN64" s="1065" t="s">
        <v>564</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567</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167</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419</v>
      </c>
      <c r="BQ72" s="1090"/>
      <c r="BR72" s="1090"/>
      <c r="BS72" s="1090"/>
      <c r="BT72" s="1090"/>
      <c r="BU72" s="1090"/>
      <c r="BV72" s="1090"/>
      <c r="BW72" s="1090"/>
      <c r="BX72" s="1090" t="s">
        <v>536</v>
      </c>
      <c r="BY72" s="1090"/>
      <c r="BZ72" s="1090"/>
      <c r="CA72" s="1090"/>
      <c r="CB72" s="1090"/>
      <c r="CC72" s="1090"/>
      <c r="CD72" s="1090"/>
      <c r="CE72" s="1090"/>
      <c r="CF72" s="1090" t="s">
        <v>537</v>
      </c>
      <c r="CG72" s="1090"/>
      <c r="CH72" s="1090"/>
      <c r="CI72" s="1090"/>
      <c r="CJ72" s="1090"/>
      <c r="CK72" s="1090"/>
      <c r="CL72" s="1090"/>
      <c r="CM72" s="1090"/>
      <c r="CN72" s="1090" t="s">
        <v>538</v>
      </c>
      <c r="CO72" s="1090"/>
      <c r="CP72" s="1090"/>
      <c r="CQ72" s="1090"/>
      <c r="CR72" s="1090"/>
      <c r="CS72" s="1090"/>
      <c r="CT72" s="1090"/>
      <c r="CU72" s="1090"/>
      <c r="CV72" s="1090" t="s">
        <v>539</v>
      </c>
      <c r="CW72" s="1090"/>
      <c r="CX72" s="1090"/>
      <c r="CY72" s="1090"/>
      <c r="CZ72" s="1090"/>
      <c r="DA72" s="1090"/>
      <c r="DB72" s="1090"/>
      <c r="DC72" s="1090"/>
    </row>
    <row r="73" spans="2:107">
      <c r="B73" s="738"/>
      <c r="G73" s="1067"/>
      <c r="H73" s="1067"/>
      <c r="I73" s="1067"/>
      <c r="J73" s="1067"/>
      <c r="K73" s="1077"/>
      <c r="L73" s="1077"/>
      <c r="M73" s="1077"/>
      <c r="N73" s="1077"/>
      <c r="AM73" s="1069"/>
      <c r="AN73" s="1089" t="s">
        <v>566</v>
      </c>
      <c r="AO73" s="1089"/>
      <c r="AP73" s="1089"/>
      <c r="AQ73" s="1089"/>
      <c r="AR73" s="1089"/>
      <c r="AS73" s="1089"/>
      <c r="AT73" s="1089"/>
      <c r="AU73" s="1089"/>
      <c r="AV73" s="1089"/>
      <c r="AW73" s="1089"/>
      <c r="AX73" s="1089"/>
      <c r="AY73" s="1089"/>
      <c r="AZ73" s="1089"/>
      <c r="BA73" s="1089"/>
      <c r="BB73" s="1089" t="s">
        <v>568</v>
      </c>
      <c r="BC73" s="1089"/>
      <c r="BD73" s="1089"/>
      <c r="BE73" s="1089"/>
      <c r="BF73" s="1089"/>
      <c r="BG73" s="1089"/>
      <c r="BH73" s="1089"/>
      <c r="BI73" s="1089"/>
      <c r="BJ73" s="1089"/>
      <c r="BK73" s="1089"/>
      <c r="BL73" s="1089"/>
      <c r="BM73" s="1089"/>
      <c r="BN73" s="1089"/>
      <c r="BO73" s="1089"/>
      <c r="BP73" s="1094">
        <v>77.099999999999994</v>
      </c>
      <c r="BQ73" s="1094"/>
      <c r="BR73" s="1094"/>
      <c r="BS73" s="1094"/>
      <c r="BT73" s="1094"/>
      <c r="BU73" s="1094"/>
      <c r="BV73" s="1094"/>
      <c r="BW73" s="1094"/>
      <c r="BX73" s="1094">
        <v>74.5</v>
      </c>
      <c r="BY73" s="1094"/>
      <c r="BZ73" s="1094"/>
      <c r="CA73" s="1094"/>
      <c r="CB73" s="1094"/>
      <c r="CC73" s="1094"/>
      <c r="CD73" s="1094"/>
      <c r="CE73" s="1094"/>
      <c r="CF73" s="1094">
        <v>61.8</v>
      </c>
      <c r="CG73" s="1094"/>
      <c r="CH73" s="1094"/>
      <c r="CI73" s="1094"/>
      <c r="CJ73" s="1094"/>
      <c r="CK73" s="1094"/>
      <c r="CL73" s="1094"/>
      <c r="CM73" s="1094"/>
      <c r="CN73" s="1094">
        <v>54.5</v>
      </c>
      <c r="CO73" s="1094"/>
      <c r="CP73" s="1094"/>
      <c r="CQ73" s="1094"/>
      <c r="CR73" s="1094"/>
      <c r="CS73" s="1094"/>
      <c r="CT73" s="1094"/>
      <c r="CU73" s="1094"/>
      <c r="CV73" s="1094">
        <v>58.1</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414</v>
      </c>
      <c r="BC75" s="1089"/>
      <c r="BD75" s="1089"/>
      <c r="BE75" s="1089"/>
      <c r="BF75" s="1089"/>
      <c r="BG75" s="1089"/>
      <c r="BH75" s="1089"/>
      <c r="BI75" s="1089"/>
      <c r="BJ75" s="1089"/>
      <c r="BK75" s="1089"/>
      <c r="BL75" s="1089"/>
      <c r="BM75" s="1089"/>
      <c r="BN75" s="1089"/>
      <c r="BO75" s="1089"/>
      <c r="BP75" s="1094">
        <v>9.4</v>
      </c>
      <c r="BQ75" s="1094"/>
      <c r="BR75" s="1094"/>
      <c r="BS75" s="1094"/>
      <c r="BT75" s="1094"/>
      <c r="BU75" s="1094"/>
      <c r="BV75" s="1094"/>
      <c r="BW75" s="1094"/>
      <c r="BX75" s="1094">
        <v>9.4</v>
      </c>
      <c r="BY75" s="1094"/>
      <c r="BZ75" s="1094"/>
      <c r="CA75" s="1094"/>
      <c r="CB75" s="1094"/>
      <c r="CC75" s="1094"/>
      <c r="CD75" s="1094"/>
      <c r="CE75" s="1094"/>
      <c r="CF75" s="1094">
        <v>9.4</v>
      </c>
      <c r="CG75" s="1094"/>
      <c r="CH75" s="1094"/>
      <c r="CI75" s="1094"/>
      <c r="CJ75" s="1094"/>
      <c r="CK75" s="1094"/>
      <c r="CL75" s="1094"/>
      <c r="CM75" s="1094"/>
      <c r="CN75" s="1094">
        <v>9.6</v>
      </c>
      <c r="CO75" s="1094"/>
      <c r="CP75" s="1094"/>
      <c r="CQ75" s="1094"/>
      <c r="CR75" s="1094"/>
      <c r="CS75" s="1094"/>
      <c r="CT75" s="1094"/>
      <c r="CU75" s="1094"/>
      <c r="CV75" s="1094">
        <v>9.6</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61</v>
      </c>
      <c r="AO77" s="1090"/>
      <c r="AP77" s="1090"/>
      <c r="AQ77" s="1090"/>
      <c r="AR77" s="1090"/>
      <c r="AS77" s="1090"/>
      <c r="AT77" s="1090"/>
      <c r="AU77" s="1090"/>
      <c r="AV77" s="1090"/>
      <c r="AW77" s="1090"/>
      <c r="AX77" s="1090"/>
      <c r="AY77" s="1090"/>
      <c r="AZ77" s="1090"/>
      <c r="BA77" s="1090"/>
      <c r="BB77" s="1089" t="s">
        <v>568</v>
      </c>
      <c r="BC77" s="1089"/>
      <c r="BD77" s="1089"/>
      <c r="BE77" s="1089"/>
      <c r="BF77" s="1089"/>
      <c r="BG77" s="1089"/>
      <c r="BH77" s="1089"/>
      <c r="BI77" s="1089"/>
      <c r="BJ77" s="1089"/>
      <c r="BK77" s="1089"/>
      <c r="BL77" s="1089"/>
      <c r="BM77" s="1089"/>
      <c r="BN77" s="1089"/>
      <c r="BO77" s="1089"/>
      <c r="BP77" s="1094">
        <v>32.299999999999997</v>
      </c>
      <c r="BQ77" s="1094"/>
      <c r="BR77" s="1094"/>
      <c r="BS77" s="1094"/>
      <c r="BT77" s="1094"/>
      <c r="BU77" s="1094"/>
      <c r="BV77" s="1094"/>
      <c r="BW77" s="1094"/>
      <c r="BX77" s="1094">
        <v>35.200000000000003</v>
      </c>
      <c r="BY77" s="1094"/>
      <c r="BZ77" s="1094"/>
      <c r="CA77" s="1094"/>
      <c r="CB77" s="1094"/>
      <c r="CC77" s="1094"/>
      <c r="CD77" s="1094"/>
      <c r="CE77" s="1094"/>
      <c r="CF77" s="1094">
        <v>40.4</v>
      </c>
      <c r="CG77" s="1094"/>
      <c r="CH77" s="1094"/>
      <c r="CI77" s="1094"/>
      <c r="CJ77" s="1094"/>
      <c r="CK77" s="1094"/>
      <c r="CL77" s="1094"/>
      <c r="CM77" s="1094"/>
      <c r="CN77" s="1094">
        <v>39.5</v>
      </c>
      <c r="CO77" s="1094"/>
      <c r="CP77" s="1094"/>
      <c r="CQ77" s="1094"/>
      <c r="CR77" s="1094"/>
      <c r="CS77" s="1094"/>
      <c r="CT77" s="1094"/>
      <c r="CU77" s="1094"/>
      <c r="CV77" s="1094">
        <v>39</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414</v>
      </c>
      <c r="BC79" s="1089"/>
      <c r="BD79" s="1089"/>
      <c r="BE79" s="1089"/>
      <c r="BF79" s="1089"/>
      <c r="BG79" s="1089"/>
      <c r="BH79" s="1089"/>
      <c r="BI79" s="1089"/>
      <c r="BJ79" s="1089"/>
      <c r="BK79" s="1089"/>
      <c r="BL79" s="1089"/>
      <c r="BM79" s="1089"/>
      <c r="BN79" s="1089"/>
      <c r="BO79" s="1089"/>
      <c r="BP79" s="1094">
        <v>7</v>
      </c>
      <c r="BQ79" s="1094"/>
      <c r="BR79" s="1094"/>
      <c r="BS79" s="1094"/>
      <c r="BT79" s="1094"/>
      <c r="BU79" s="1094"/>
      <c r="BV79" s="1094"/>
      <c r="BW79" s="1094"/>
      <c r="BX79" s="1094">
        <v>6.9</v>
      </c>
      <c r="BY79" s="1094"/>
      <c r="BZ79" s="1094"/>
      <c r="CA79" s="1094"/>
      <c r="CB79" s="1094"/>
      <c r="CC79" s="1094"/>
      <c r="CD79" s="1094"/>
      <c r="CE79" s="1094"/>
      <c r="CF79" s="1094">
        <v>7</v>
      </c>
      <c r="CG79" s="1094"/>
      <c r="CH79" s="1094"/>
      <c r="CI79" s="1094"/>
      <c r="CJ79" s="1094"/>
      <c r="CK79" s="1094"/>
      <c r="CL79" s="1094"/>
      <c r="CM79" s="1094"/>
      <c r="CN79" s="1094">
        <v>6.9</v>
      </c>
      <c r="CO79" s="1094"/>
      <c r="CP79" s="1094"/>
      <c r="CQ79" s="1094"/>
      <c r="CR79" s="1094"/>
      <c r="CS79" s="1094"/>
      <c r="CT79" s="1094"/>
      <c r="CU79" s="1094"/>
      <c r="CV79" s="1094">
        <v>6.9</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sp93a3XdlzSfJOCQRcyPThm1/BeNq9ficD3AgMmbYZYseVRA8Q/T0OUyDBC4VvPHbvTTwo4eAynQclgcDeSk/Q==" saltValue="UfJbU8Jv+X/SUb7HT7mac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101</v>
      </c>
    </row>
  </sheetData>
  <sheetProtection algorithmName="SHA-512" hashValue="nX/aiL9GFcwUf1Yf2E2+HUX00WDimHmxne78/RN99kUh3VForfxy92Wt7OvAiFTPnB7DQwtYBJm84B+WDSPkNg==" saltValue="XufCKAVsgzSlcEQg0gBpN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101</v>
      </c>
    </row>
  </sheetData>
  <sheetProtection algorithmName="SHA-512" hashValue="2C8IcSARG+Xh9ujiJdnvX0ULBLI2FqOe4l1lgM2FD/+h4Z69ewmjaBczVV9Hs/WOzNzkyqhm2LwqnNxnmNSnNA==" saltValue="++hGxWTK77f8CzDSxaSVq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196</v>
      </c>
      <c r="DI1" s="354"/>
      <c r="DJ1" s="354"/>
      <c r="DK1" s="354"/>
      <c r="DL1" s="354"/>
      <c r="DM1" s="354"/>
      <c r="DN1" s="361"/>
      <c r="DO1" s="1"/>
      <c r="DP1" s="353" t="s">
        <v>304</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107</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258</v>
      </c>
      <c r="AE4" s="139"/>
      <c r="AF4" s="139"/>
      <c r="AG4" s="139"/>
      <c r="AH4" s="139"/>
      <c r="AI4" s="139"/>
      <c r="AJ4" s="139"/>
      <c r="AK4" s="144"/>
      <c r="AL4" s="182" t="s">
        <v>314</v>
      </c>
      <c r="AM4" s="139"/>
      <c r="AN4" s="139"/>
      <c r="AO4" s="144"/>
      <c r="AP4" s="304" t="s">
        <v>316</v>
      </c>
      <c r="AQ4" s="304"/>
      <c r="AR4" s="304"/>
      <c r="AS4" s="304"/>
      <c r="AT4" s="304"/>
      <c r="AU4" s="304"/>
      <c r="AV4" s="304"/>
      <c r="AW4" s="304"/>
      <c r="AX4" s="304"/>
      <c r="AY4" s="304"/>
      <c r="AZ4" s="304"/>
      <c r="BA4" s="304"/>
      <c r="BB4" s="304"/>
      <c r="BC4" s="304"/>
      <c r="BD4" s="304"/>
      <c r="BE4" s="304"/>
      <c r="BF4" s="304"/>
      <c r="BG4" s="304" t="s">
        <v>294</v>
      </c>
      <c r="BH4" s="304"/>
      <c r="BI4" s="304"/>
      <c r="BJ4" s="304"/>
      <c r="BK4" s="304"/>
      <c r="BL4" s="304"/>
      <c r="BM4" s="304"/>
      <c r="BN4" s="304"/>
      <c r="BO4" s="304" t="s">
        <v>314</v>
      </c>
      <c r="BP4" s="304"/>
      <c r="BQ4" s="304"/>
      <c r="BR4" s="304"/>
      <c r="BS4" s="304" t="s">
        <v>318</v>
      </c>
      <c r="BT4" s="304"/>
      <c r="BU4" s="304"/>
      <c r="BV4" s="304"/>
      <c r="BW4" s="304"/>
      <c r="BX4" s="304"/>
      <c r="BY4" s="304"/>
      <c r="BZ4" s="304"/>
      <c r="CA4" s="304"/>
      <c r="CB4" s="304"/>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311</v>
      </c>
      <c r="C5" s="269"/>
      <c r="D5" s="269"/>
      <c r="E5" s="269"/>
      <c r="F5" s="269"/>
      <c r="G5" s="269"/>
      <c r="H5" s="269"/>
      <c r="I5" s="269"/>
      <c r="J5" s="269"/>
      <c r="K5" s="269"/>
      <c r="L5" s="269"/>
      <c r="M5" s="269"/>
      <c r="N5" s="269"/>
      <c r="O5" s="269"/>
      <c r="P5" s="269"/>
      <c r="Q5" s="272"/>
      <c r="R5" s="277">
        <v>8713300</v>
      </c>
      <c r="S5" s="280"/>
      <c r="T5" s="280"/>
      <c r="U5" s="280"/>
      <c r="V5" s="280"/>
      <c r="W5" s="280"/>
      <c r="X5" s="280"/>
      <c r="Y5" s="283"/>
      <c r="Z5" s="286">
        <v>25.8</v>
      </c>
      <c r="AA5" s="286"/>
      <c r="AB5" s="286"/>
      <c r="AC5" s="286"/>
      <c r="AD5" s="292">
        <v>8469394</v>
      </c>
      <c r="AE5" s="292"/>
      <c r="AF5" s="292"/>
      <c r="AG5" s="292"/>
      <c r="AH5" s="292"/>
      <c r="AI5" s="292"/>
      <c r="AJ5" s="292"/>
      <c r="AK5" s="292"/>
      <c r="AL5" s="297">
        <v>51.9</v>
      </c>
      <c r="AM5" s="299"/>
      <c r="AN5" s="299"/>
      <c r="AO5" s="301"/>
      <c r="AP5" s="261" t="s">
        <v>321</v>
      </c>
      <c r="AQ5" s="269"/>
      <c r="AR5" s="269"/>
      <c r="AS5" s="269"/>
      <c r="AT5" s="269"/>
      <c r="AU5" s="269"/>
      <c r="AV5" s="269"/>
      <c r="AW5" s="269"/>
      <c r="AX5" s="269"/>
      <c r="AY5" s="269"/>
      <c r="AZ5" s="269"/>
      <c r="BA5" s="269"/>
      <c r="BB5" s="269"/>
      <c r="BC5" s="269"/>
      <c r="BD5" s="269"/>
      <c r="BE5" s="269"/>
      <c r="BF5" s="272"/>
      <c r="BG5" s="278">
        <v>8466193</v>
      </c>
      <c r="BH5" s="281"/>
      <c r="BI5" s="281"/>
      <c r="BJ5" s="281"/>
      <c r="BK5" s="281"/>
      <c r="BL5" s="281"/>
      <c r="BM5" s="281"/>
      <c r="BN5" s="284"/>
      <c r="BO5" s="287">
        <v>97.2</v>
      </c>
      <c r="BP5" s="287"/>
      <c r="BQ5" s="287"/>
      <c r="BR5" s="287"/>
      <c r="BS5" s="293">
        <v>257096</v>
      </c>
      <c r="BT5" s="293"/>
      <c r="BU5" s="293"/>
      <c r="BV5" s="293"/>
      <c r="BW5" s="293"/>
      <c r="BX5" s="293"/>
      <c r="BY5" s="293"/>
      <c r="BZ5" s="293"/>
      <c r="CA5" s="293"/>
      <c r="CB5" s="336"/>
      <c r="CC5" s="258"/>
      <c r="CD5" s="182" t="s">
        <v>316</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314</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328</v>
      </c>
      <c r="C6" s="258"/>
      <c r="D6" s="258"/>
      <c r="E6" s="258"/>
      <c r="F6" s="258"/>
      <c r="G6" s="258"/>
      <c r="H6" s="258"/>
      <c r="I6" s="258"/>
      <c r="J6" s="258"/>
      <c r="K6" s="258"/>
      <c r="L6" s="258"/>
      <c r="M6" s="258"/>
      <c r="N6" s="258"/>
      <c r="O6" s="258"/>
      <c r="P6" s="258"/>
      <c r="Q6" s="273"/>
      <c r="R6" s="278">
        <v>211879</v>
      </c>
      <c r="S6" s="281"/>
      <c r="T6" s="281"/>
      <c r="U6" s="281"/>
      <c r="V6" s="281"/>
      <c r="W6" s="281"/>
      <c r="X6" s="281"/>
      <c r="Y6" s="284"/>
      <c r="Z6" s="287">
        <v>0.6</v>
      </c>
      <c r="AA6" s="287"/>
      <c r="AB6" s="287"/>
      <c r="AC6" s="287"/>
      <c r="AD6" s="293">
        <v>211879</v>
      </c>
      <c r="AE6" s="293"/>
      <c r="AF6" s="293"/>
      <c r="AG6" s="293"/>
      <c r="AH6" s="293"/>
      <c r="AI6" s="293"/>
      <c r="AJ6" s="293"/>
      <c r="AK6" s="293"/>
      <c r="AL6" s="288">
        <v>1.3</v>
      </c>
      <c r="AM6" s="290"/>
      <c r="AN6" s="290"/>
      <c r="AO6" s="302"/>
      <c r="AP6" s="262" t="s">
        <v>106</v>
      </c>
      <c r="AQ6" s="258"/>
      <c r="AR6" s="258"/>
      <c r="AS6" s="258"/>
      <c r="AT6" s="258"/>
      <c r="AU6" s="258"/>
      <c r="AV6" s="258"/>
      <c r="AW6" s="258"/>
      <c r="AX6" s="258"/>
      <c r="AY6" s="258"/>
      <c r="AZ6" s="258"/>
      <c r="BA6" s="258"/>
      <c r="BB6" s="258"/>
      <c r="BC6" s="258"/>
      <c r="BD6" s="258"/>
      <c r="BE6" s="258"/>
      <c r="BF6" s="273"/>
      <c r="BG6" s="278">
        <v>8466193</v>
      </c>
      <c r="BH6" s="281"/>
      <c r="BI6" s="281"/>
      <c r="BJ6" s="281"/>
      <c r="BK6" s="281"/>
      <c r="BL6" s="281"/>
      <c r="BM6" s="281"/>
      <c r="BN6" s="284"/>
      <c r="BO6" s="287">
        <v>97.2</v>
      </c>
      <c r="BP6" s="287"/>
      <c r="BQ6" s="287"/>
      <c r="BR6" s="287"/>
      <c r="BS6" s="293">
        <v>257096</v>
      </c>
      <c r="BT6" s="293"/>
      <c r="BU6" s="293"/>
      <c r="BV6" s="293"/>
      <c r="BW6" s="293"/>
      <c r="BX6" s="293"/>
      <c r="BY6" s="293"/>
      <c r="BZ6" s="293"/>
      <c r="CA6" s="293"/>
      <c r="CB6" s="336"/>
      <c r="CD6" s="261" t="s">
        <v>329</v>
      </c>
      <c r="CE6" s="269"/>
      <c r="CF6" s="269"/>
      <c r="CG6" s="269"/>
      <c r="CH6" s="269"/>
      <c r="CI6" s="269"/>
      <c r="CJ6" s="269"/>
      <c r="CK6" s="269"/>
      <c r="CL6" s="269"/>
      <c r="CM6" s="269"/>
      <c r="CN6" s="269"/>
      <c r="CO6" s="269"/>
      <c r="CP6" s="269"/>
      <c r="CQ6" s="272"/>
      <c r="CR6" s="278">
        <v>223288</v>
      </c>
      <c r="CS6" s="281"/>
      <c r="CT6" s="281"/>
      <c r="CU6" s="281"/>
      <c r="CV6" s="281"/>
      <c r="CW6" s="281"/>
      <c r="CX6" s="281"/>
      <c r="CY6" s="284"/>
      <c r="CZ6" s="297">
        <v>0.7</v>
      </c>
      <c r="DA6" s="299"/>
      <c r="DB6" s="299"/>
      <c r="DC6" s="347"/>
      <c r="DD6" s="294" t="s">
        <v>202</v>
      </c>
      <c r="DE6" s="281"/>
      <c r="DF6" s="281"/>
      <c r="DG6" s="281"/>
      <c r="DH6" s="281"/>
      <c r="DI6" s="281"/>
      <c r="DJ6" s="281"/>
      <c r="DK6" s="281"/>
      <c r="DL6" s="281"/>
      <c r="DM6" s="281"/>
      <c r="DN6" s="281"/>
      <c r="DO6" s="281"/>
      <c r="DP6" s="284"/>
      <c r="DQ6" s="294">
        <v>223288</v>
      </c>
      <c r="DR6" s="281"/>
      <c r="DS6" s="281"/>
      <c r="DT6" s="281"/>
      <c r="DU6" s="281"/>
      <c r="DV6" s="281"/>
      <c r="DW6" s="281"/>
      <c r="DX6" s="281"/>
      <c r="DY6" s="281"/>
      <c r="DZ6" s="281"/>
      <c r="EA6" s="281"/>
      <c r="EB6" s="281"/>
      <c r="EC6" s="337"/>
    </row>
    <row r="7" spans="2:143" ht="11.25" customHeight="1">
      <c r="B7" s="262" t="s">
        <v>47</v>
      </c>
      <c r="C7" s="258"/>
      <c r="D7" s="258"/>
      <c r="E7" s="258"/>
      <c r="F7" s="258"/>
      <c r="G7" s="258"/>
      <c r="H7" s="258"/>
      <c r="I7" s="258"/>
      <c r="J7" s="258"/>
      <c r="K7" s="258"/>
      <c r="L7" s="258"/>
      <c r="M7" s="258"/>
      <c r="N7" s="258"/>
      <c r="O7" s="258"/>
      <c r="P7" s="258"/>
      <c r="Q7" s="273"/>
      <c r="R7" s="278">
        <v>9559</v>
      </c>
      <c r="S7" s="281"/>
      <c r="T7" s="281"/>
      <c r="U7" s="281"/>
      <c r="V7" s="281"/>
      <c r="W7" s="281"/>
      <c r="X7" s="281"/>
      <c r="Y7" s="284"/>
      <c r="Z7" s="287">
        <v>0</v>
      </c>
      <c r="AA7" s="287"/>
      <c r="AB7" s="287"/>
      <c r="AC7" s="287"/>
      <c r="AD7" s="293">
        <v>9559</v>
      </c>
      <c r="AE7" s="293"/>
      <c r="AF7" s="293"/>
      <c r="AG7" s="293"/>
      <c r="AH7" s="293"/>
      <c r="AI7" s="293"/>
      <c r="AJ7" s="293"/>
      <c r="AK7" s="293"/>
      <c r="AL7" s="288">
        <v>0.1</v>
      </c>
      <c r="AM7" s="290"/>
      <c r="AN7" s="290"/>
      <c r="AO7" s="302"/>
      <c r="AP7" s="262" t="s">
        <v>330</v>
      </c>
      <c r="AQ7" s="258"/>
      <c r="AR7" s="258"/>
      <c r="AS7" s="258"/>
      <c r="AT7" s="258"/>
      <c r="AU7" s="258"/>
      <c r="AV7" s="258"/>
      <c r="AW7" s="258"/>
      <c r="AX7" s="258"/>
      <c r="AY7" s="258"/>
      <c r="AZ7" s="258"/>
      <c r="BA7" s="258"/>
      <c r="BB7" s="258"/>
      <c r="BC7" s="258"/>
      <c r="BD7" s="258"/>
      <c r="BE7" s="258"/>
      <c r="BF7" s="273"/>
      <c r="BG7" s="278">
        <v>3830448</v>
      </c>
      <c r="BH7" s="281"/>
      <c r="BI7" s="281"/>
      <c r="BJ7" s="281"/>
      <c r="BK7" s="281"/>
      <c r="BL7" s="281"/>
      <c r="BM7" s="281"/>
      <c r="BN7" s="284"/>
      <c r="BO7" s="287">
        <v>44</v>
      </c>
      <c r="BP7" s="287"/>
      <c r="BQ7" s="287"/>
      <c r="BR7" s="287"/>
      <c r="BS7" s="293">
        <v>257096</v>
      </c>
      <c r="BT7" s="293"/>
      <c r="BU7" s="293"/>
      <c r="BV7" s="293"/>
      <c r="BW7" s="293"/>
      <c r="BX7" s="293"/>
      <c r="BY7" s="293"/>
      <c r="BZ7" s="293"/>
      <c r="CA7" s="293"/>
      <c r="CB7" s="336"/>
      <c r="CD7" s="262" t="s">
        <v>333</v>
      </c>
      <c r="CE7" s="258"/>
      <c r="CF7" s="258"/>
      <c r="CG7" s="258"/>
      <c r="CH7" s="258"/>
      <c r="CI7" s="258"/>
      <c r="CJ7" s="258"/>
      <c r="CK7" s="258"/>
      <c r="CL7" s="258"/>
      <c r="CM7" s="258"/>
      <c r="CN7" s="258"/>
      <c r="CO7" s="258"/>
      <c r="CP7" s="258"/>
      <c r="CQ7" s="273"/>
      <c r="CR7" s="278">
        <v>5563641</v>
      </c>
      <c r="CS7" s="281"/>
      <c r="CT7" s="281"/>
      <c r="CU7" s="281"/>
      <c r="CV7" s="281"/>
      <c r="CW7" s="281"/>
      <c r="CX7" s="281"/>
      <c r="CY7" s="284"/>
      <c r="CZ7" s="287">
        <v>17.399999999999999</v>
      </c>
      <c r="DA7" s="287"/>
      <c r="DB7" s="287"/>
      <c r="DC7" s="287"/>
      <c r="DD7" s="294">
        <v>78102</v>
      </c>
      <c r="DE7" s="281"/>
      <c r="DF7" s="281"/>
      <c r="DG7" s="281"/>
      <c r="DH7" s="281"/>
      <c r="DI7" s="281"/>
      <c r="DJ7" s="281"/>
      <c r="DK7" s="281"/>
      <c r="DL7" s="281"/>
      <c r="DM7" s="281"/>
      <c r="DN7" s="281"/>
      <c r="DO7" s="281"/>
      <c r="DP7" s="284"/>
      <c r="DQ7" s="294">
        <v>2488229</v>
      </c>
      <c r="DR7" s="281"/>
      <c r="DS7" s="281"/>
      <c r="DT7" s="281"/>
      <c r="DU7" s="281"/>
      <c r="DV7" s="281"/>
      <c r="DW7" s="281"/>
      <c r="DX7" s="281"/>
      <c r="DY7" s="281"/>
      <c r="DZ7" s="281"/>
      <c r="EA7" s="281"/>
      <c r="EB7" s="281"/>
      <c r="EC7" s="337"/>
    </row>
    <row r="8" spans="2:143" ht="11.25" customHeight="1">
      <c r="B8" s="262" t="s">
        <v>334</v>
      </c>
      <c r="C8" s="258"/>
      <c r="D8" s="258"/>
      <c r="E8" s="258"/>
      <c r="F8" s="258"/>
      <c r="G8" s="258"/>
      <c r="H8" s="258"/>
      <c r="I8" s="258"/>
      <c r="J8" s="258"/>
      <c r="K8" s="258"/>
      <c r="L8" s="258"/>
      <c r="M8" s="258"/>
      <c r="N8" s="258"/>
      <c r="O8" s="258"/>
      <c r="P8" s="258"/>
      <c r="Q8" s="273"/>
      <c r="R8" s="278">
        <v>59428</v>
      </c>
      <c r="S8" s="281"/>
      <c r="T8" s="281"/>
      <c r="U8" s="281"/>
      <c r="V8" s="281"/>
      <c r="W8" s="281"/>
      <c r="X8" s="281"/>
      <c r="Y8" s="284"/>
      <c r="Z8" s="287">
        <v>0.2</v>
      </c>
      <c r="AA8" s="287"/>
      <c r="AB8" s="287"/>
      <c r="AC8" s="287"/>
      <c r="AD8" s="293">
        <v>59428</v>
      </c>
      <c r="AE8" s="293"/>
      <c r="AF8" s="293"/>
      <c r="AG8" s="293"/>
      <c r="AH8" s="293"/>
      <c r="AI8" s="293"/>
      <c r="AJ8" s="293"/>
      <c r="AK8" s="293"/>
      <c r="AL8" s="288">
        <v>0.4</v>
      </c>
      <c r="AM8" s="290"/>
      <c r="AN8" s="290"/>
      <c r="AO8" s="302"/>
      <c r="AP8" s="262" t="s">
        <v>126</v>
      </c>
      <c r="AQ8" s="258"/>
      <c r="AR8" s="258"/>
      <c r="AS8" s="258"/>
      <c r="AT8" s="258"/>
      <c r="AU8" s="258"/>
      <c r="AV8" s="258"/>
      <c r="AW8" s="258"/>
      <c r="AX8" s="258"/>
      <c r="AY8" s="258"/>
      <c r="AZ8" s="258"/>
      <c r="BA8" s="258"/>
      <c r="BB8" s="258"/>
      <c r="BC8" s="258"/>
      <c r="BD8" s="258"/>
      <c r="BE8" s="258"/>
      <c r="BF8" s="273"/>
      <c r="BG8" s="278">
        <v>106804</v>
      </c>
      <c r="BH8" s="281"/>
      <c r="BI8" s="281"/>
      <c r="BJ8" s="281"/>
      <c r="BK8" s="281"/>
      <c r="BL8" s="281"/>
      <c r="BM8" s="281"/>
      <c r="BN8" s="284"/>
      <c r="BO8" s="287">
        <v>1.2</v>
      </c>
      <c r="BP8" s="287"/>
      <c r="BQ8" s="287"/>
      <c r="BR8" s="287"/>
      <c r="BS8" s="293" t="s">
        <v>202</v>
      </c>
      <c r="BT8" s="293"/>
      <c r="BU8" s="293"/>
      <c r="BV8" s="293"/>
      <c r="BW8" s="293"/>
      <c r="BX8" s="293"/>
      <c r="BY8" s="293"/>
      <c r="BZ8" s="293"/>
      <c r="CA8" s="293"/>
      <c r="CB8" s="336"/>
      <c r="CD8" s="262" t="s">
        <v>336</v>
      </c>
      <c r="CE8" s="258"/>
      <c r="CF8" s="258"/>
      <c r="CG8" s="258"/>
      <c r="CH8" s="258"/>
      <c r="CI8" s="258"/>
      <c r="CJ8" s="258"/>
      <c r="CK8" s="258"/>
      <c r="CL8" s="258"/>
      <c r="CM8" s="258"/>
      <c r="CN8" s="258"/>
      <c r="CO8" s="258"/>
      <c r="CP8" s="258"/>
      <c r="CQ8" s="273"/>
      <c r="CR8" s="278">
        <v>10333547</v>
      </c>
      <c r="CS8" s="281"/>
      <c r="CT8" s="281"/>
      <c r="CU8" s="281"/>
      <c r="CV8" s="281"/>
      <c r="CW8" s="281"/>
      <c r="CX8" s="281"/>
      <c r="CY8" s="284"/>
      <c r="CZ8" s="287">
        <v>32.200000000000003</v>
      </c>
      <c r="DA8" s="287"/>
      <c r="DB8" s="287"/>
      <c r="DC8" s="287"/>
      <c r="DD8" s="294">
        <v>99872</v>
      </c>
      <c r="DE8" s="281"/>
      <c r="DF8" s="281"/>
      <c r="DG8" s="281"/>
      <c r="DH8" s="281"/>
      <c r="DI8" s="281"/>
      <c r="DJ8" s="281"/>
      <c r="DK8" s="281"/>
      <c r="DL8" s="281"/>
      <c r="DM8" s="281"/>
      <c r="DN8" s="281"/>
      <c r="DO8" s="281"/>
      <c r="DP8" s="284"/>
      <c r="DQ8" s="294">
        <v>5045795</v>
      </c>
      <c r="DR8" s="281"/>
      <c r="DS8" s="281"/>
      <c r="DT8" s="281"/>
      <c r="DU8" s="281"/>
      <c r="DV8" s="281"/>
      <c r="DW8" s="281"/>
      <c r="DX8" s="281"/>
      <c r="DY8" s="281"/>
      <c r="DZ8" s="281"/>
      <c r="EA8" s="281"/>
      <c r="EB8" s="281"/>
      <c r="EC8" s="337"/>
    </row>
    <row r="9" spans="2:143" ht="11.25" customHeight="1">
      <c r="B9" s="262" t="s">
        <v>337</v>
      </c>
      <c r="C9" s="258"/>
      <c r="D9" s="258"/>
      <c r="E9" s="258"/>
      <c r="F9" s="258"/>
      <c r="G9" s="258"/>
      <c r="H9" s="258"/>
      <c r="I9" s="258"/>
      <c r="J9" s="258"/>
      <c r="K9" s="258"/>
      <c r="L9" s="258"/>
      <c r="M9" s="258"/>
      <c r="N9" s="258"/>
      <c r="O9" s="258"/>
      <c r="P9" s="258"/>
      <c r="Q9" s="273"/>
      <c r="R9" s="278">
        <v>64125</v>
      </c>
      <c r="S9" s="281"/>
      <c r="T9" s="281"/>
      <c r="U9" s="281"/>
      <c r="V9" s="281"/>
      <c r="W9" s="281"/>
      <c r="X9" s="281"/>
      <c r="Y9" s="284"/>
      <c r="Z9" s="287">
        <v>0.2</v>
      </c>
      <c r="AA9" s="287"/>
      <c r="AB9" s="287"/>
      <c r="AC9" s="287"/>
      <c r="AD9" s="293">
        <v>64125</v>
      </c>
      <c r="AE9" s="293"/>
      <c r="AF9" s="293"/>
      <c r="AG9" s="293"/>
      <c r="AH9" s="293"/>
      <c r="AI9" s="293"/>
      <c r="AJ9" s="293"/>
      <c r="AK9" s="293"/>
      <c r="AL9" s="288">
        <v>0.4</v>
      </c>
      <c r="AM9" s="290"/>
      <c r="AN9" s="290"/>
      <c r="AO9" s="302"/>
      <c r="AP9" s="262" t="s">
        <v>339</v>
      </c>
      <c r="AQ9" s="258"/>
      <c r="AR9" s="258"/>
      <c r="AS9" s="258"/>
      <c r="AT9" s="258"/>
      <c r="AU9" s="258"/>
      <c r="AV9" s="258"/>
      <c r="AW9" s="258"/>
      <c r="AX9" s="258"/>
      <c r="AY9" s="258"/>
      <c r="AZ9" s="258"/>
      <c r="BA9" s="258"/>
      <c r="BB9" s="258"/>
      <c r="BC9" s="258"/>
      <c r="BD9" s="258"/>
      <c r="BE9" s="258"/>
      <c r="BF9" s="273"/>
      <c r="BG9" s="278">
        <v>2620344</v>
      </c>
      <c r="BH9" s="281"/>
      <c r="BI9" s="281"/>
      <c r="BJ9" s="281"/>
      <c r="BK9" s="281"/>
      <c r="BL9" s="281"/>
      <c r="BM9" s="281"/>
      <c r="BN9" s="284"/>
      <c r="BO9" s="287">
        <v>30.1</v>
      </c>
      <c r="BP9" s="287"/>
      <c r="BQ9" s="287"/>
      <c r="BR9" s="287"/>
      <c r="BS9" s="293" t="s">
        <v>202</v>
      </c>
      <c r="BT9" s="293"/>
      <c r="BU9" s="293"/>
      <c r="BV9" s="293"/>
      <c r="BW9" s="293"/>
      <c r="BX9" s="293"/>
      <c r="BY9" s="293"/>
      <c r="BZ9" s="293"/>
      <c r="CA9" s="293"/>
      <c r="CB9" s="336"/>
      <c r="CD9" s="262" t="s">
        <v>341</v>
      </c>
      <c r="CE9" s="258"/>
      <c r="CF9" s="258"/>
      <c r="CG9" s="258"/>
      <c r="CH9" s="258"/>
      <c r="CI9" s="258"/>
      <c r="CJ9" s="258"/>
      <c r="CK9" s="258"/>
      <c r="CL9" s="258"/>
      <c r="CM9" s="258"/>
      <c r="CN9" s="258"/>
      <c r="CO9" s="258"/>
      <c r="CP9" s="258"/>
      <c r="CQ9" s="273"/>
      <c r="CR9" s="278">
        <v>3159605</v>
      </c>
      <c r="CS9" s="281"/>
      <c r="CT9" s="281"/>
      <c r="CU9" s="281"/>
      <c r="CV9" s="281"/>
      <c r="CW9" s="281"/>
      <c r="CX9" s="281"/>
      <c r="CY9" s="284"/>
      <c r="CZ9" s="287">
        <v>9.9</v>
      </c>
      <c r="DA9" s="287"/>
      <c r="DB9" s="287"/>
      <c r="DC9" s="287"/>
      <c r="DD9" s="294">
        <v>151188</v>
      </c>
      <c r="DE9" s="281"/>
      <c r="DF9" s="281"/>
      <c r="DG9" s="281"/>
      <c r="DH9" s="281"/>
      <c r="DI9" s="281"/>
      <c r="DJ9" s="281"/>
      <c r="DK9" s="281"/>
      <c r="DL9" s="281"/>
      <c r="DM9" s="281"/>
      <c r="DN9" s="281"/>
      <c r="DO9" s="281"/>
      <c r="DP9" s="284"/>
      <c r="DQ9" s="294">
        <v>2259211</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202</v>
      </c>
      <c r="S10" s="281"/>
      <c r="T10" s="281"/>
      <c r="U10" s="281"/>
      <c r="V10" s="281"/>
      <c r="W10" s="281"/>
      <c r="X10" s="281"/>
      <c r="Y10" s="284"/>
      <c r="Z10" s="287" t="s">
        <v>202</v>
      </c>
      <c r="AA10" s="287"/>
      <c r="AB10" s="287"/>
      <c r="AC10" s="287"/>
      <c r="AD10" s="293" t="s">
        <v>202</v>
      </c>
      <c r="AE10" s="293"/>
      <c r="AF10" s="293"/>
      <c r="AG10" s="293"/>
      <c r="AH10" s="293"/>
      <c r="AI10" s="293"/>
      <c r="AJ10" s="293"/>
      <c r="AK10" s="293"/>
      <c r="AL10" s="288" t="s">
        <v>202</v>
      </c>
      <c r="AM10" s="290"/>
      <c r="AN10" s="290"/>
      <c r="AO10" s="302"/>
      <c r="AP10" s="262" t="s">
        <v>191</v>
      </c>
      <c r="AQ10" s="258"/>
      <c r="AR10" s="258"/>
      <c r="AS10" s="258"/>
      <c r="AT10" s="258"/>
      <c r="AU10" s="258"/>
      <c r="AV10" s="258"/>
      <c r="AW10" s="258"/>
      <c r="AX10" s="258"/>
      <c r="AY10" s="258"/>
      <c r="AZ10" s="258"/>
      <c r="BA10" s="258"/>
      <c r="BB10" s="258"/>
      <c r="BC10" s="258"/>
      <c r="BD10" s="258"/>
      <c r="BE10" s="258"/>
      <c r="BF10" s="273"/>
      <c r="BG10" s="278">
        <v>183860</v>
      </c>
      <c r="BH10" s="281"/>
      <c r="BI10" s="281"/>
      <c r="BJ10" s="281"/>
      <c r="BK10" s="281"/>
      <c r="BL10" s="281"/>
      <c r="BM10" s="281"/>
      <c r="BN10" s="284"/>
      <c r="BO10" s="287">
        <v>2.1</v>
      </c>
      <c r="BP10" s="287"/>
      <c r="BQ10" s="287"/>
      <c r="BR10" s="287"/>
      <c r="BS10" s="293" t="s">
        <v>202</v>
      </c>
      <c r="BT10" s="293"/>
      <c r="BU10" s="293"/>
      <c r="BV10" s="293"/>
      <c r="BW10" s="293"/>
      <c r="BX10" s="293"/>
      <c r="BY10" s="293"/>
      <c r="BZ10" s="293"/>
      <c r="CA10" s="293"/>
      <c r="CB10" s="336"/>
      <c r="CD10" s="262" t="s">
        <v>44</v>
      </c>
      <c r="CE10" s="258"/>
      <c r="CF10" s="258"/>
      <c r="CG10" s="258"/>
      <c r="CH10" s="258"/>
      <c r="CI10" s="258"/>
      <c r="CJ10" s="258"/>
      <c r="CK10" s="258"/>
      <c r="CL10" s="258"/>
      <c r="CM10" s="258"/>
      <c r="CN10" s="258"/>
      <c r="CO10" s="258"/>
      <c r="CP10" s="258"/>
      <c r="CQ10" s="273"/>
      <c r="CR10" s="278">
        <v>48096</v>
      </c>
      <c r="CS10" s="281"/>
      <c r="CT10" s="281"/>
      <c r="CU10" s="281"/>
      <c r="CV10" s="281"/>
      <c r="CW10" s="281"/>
      <c r="CX10" s="281"/>
      <c r="CY10" s="284"/>
      <c r="CZ10" s="287">
        <v>0.1</v>
      </c>
      <c r="DA10" s="287"/>
      <c r="DB10" s="287"/>
      <c r="DC10" s="287"/>
      <c r="DD10" s="294" t="s">
        <v>202</v>
      </c>
      <c r="DE10" s="281"/>
      <c r="DF10" s="281"/>
      <c r="DG10" s="281"/>
      <c r="DH10" s="281"/>
      <c r="DI10" s="281"/>
      <c r="DJ10" s="281"/>
      <c r="DK10" s="281"/>
      <c r="DL10" s="281"/>
      <c r="DM10" s="281"/>
      <c r="DN10" s="281"/>
      <c r="DO10" s="281"/>
      <c r="DP10" s="284"/>
      <c r="DQ10" s="294">
        <v>16973</v>
      </c>
      <c r="DR10" s="281"/>
      <c r="DS10" s="281"/>
      <c r="DT10" s="281"/>
      <c r="DU10" s="281"/>
      <c r="DV10" s="281"/>
      <c r="DW10" s="281"/>
      <c r="DX10" s="281"/>
      <c r="DY10" s="281"/>
      <c r="DZ10" s="281"/>
      <c r="EA10" s="281"/>
      <c r="EB10" s="281"/>
      <c r="EC10" s="337"/>
    </row>
    <row r="11" spans="2:143" ht="11.25" customHeight="1">
      <c r="B11" s="262" t="s">
        <v>104</v>
      </c>
      <c r="C11" s="258"/>
      <c r="D11" s="258"/>
      <c r="E11" s="258"/>
      <c r="F11" s="258"/>
      <c r="G11" s="258"/>
      <c r="H11" s="258"/>
      <c r="I11" s="258"/>
      <c r="J11" s="258"/>
      <c r="K11" s="258"/>
      <c r="L11" s="258"/>
      <c r="M11" s="258"/>
      <c r="N11" s="258"/>
      <c r="O11" s="258"/>
      <c r="P11" s="258"/>
      <c r="Q11" s="273"/>
      <c r="R11" s="278">
        <v>1442691</v>
      </c>
      <c r="S11" s="281"/>
      <c r="T11" s="281"/>
      <c r="U11" s="281"/>
      <c r="V11" s="281"/>
      <c r="W11" s="281"/>
      <c r="X11" s="281"/>
      <c r="Y11" s="284"/>
      <c r="Z11" s="288">
        <v>4.3</v>
      </c>
      <c r="AA11" s="290"/>
      <c r="AB11" s="290"/>
      <c r="AC11" s="291"/>
      <c r="AD11" s="294">
        <v>1442691</v>
      </c>
      <c r="AE11" s="281"/>
      <c r="AF11" s="281"/>
      <c r="AG11" s="281"/>
      <c r="AH11" s="281"/>
      <c r="AI11" s="281"/>
      <c r="AJ11" s="281"/>
      <c r="AK11" s="284"/>
      <c r="AL11" s="288">
        <v>8.8000000000000007</v>
      </c>
      <c r="AM11" s="290"/>
      <c r="AN11" s="290"/>
      <c r="AO11" s="302"/>
      <c r="AP11" s="262" t="s">
        <v>343</v>
      </c>
      <c r="AQ11" s="258"/>
      <c r="AR11" s="258"/>
      <c r="AS11" s="258"/>
      <c r="AT11" s="258"/>
      <c r="AU11" s="258"/>
      <c r="AV11" s="258"/>
      <c r="AW11" s="258"/>
      <c r="AX11" s="258"/>
      <c r="AY11" s="258"/>
      <c r="AZ11" s="258"/>
      <c r="BA11" s="258"/>
      <c r="BB11" s="258"/>
      <c r="BC11" s="258"/>
      <c r="BD11" s="258"/>
      <c r="BE11" s="258"/>
      <c r="BF11" s="273"/>
      <c r="BG11" s="278">
        <v>919440</v>
      </c>
      <c r="BH11" s="281"/>
      <c r="BI11" s="281"/>
      <c r="BJ11" s="281"/>
      <c r="BK11" s="281"/>
      <c r="BL11" s="281"/>
      <c r="BM11" s="281"/>
      <c r="BN11" s="284"/>
      <c r="BO11" s="287">
        <v>10.6</v>
      </c>
      <c r="BP11" s="287"/>
      <c r="BQ11" s="287"/>
      <c r="BR11" s="287"/>
      <c r="BS11" s="293">
        <v>257096</v>
      </c>
      <c r="BT11" s="293"/>
      <c r="BU11" s="293"/>
      <c r="BV11" s="293"/>
      <c r="BW11" s="293"/>
      <c r="BX11" s="293"/>
      <c r="BY11" s="293"/>
      <c r="BZ11" s="293"/>
      <c r="CA11" s="293"/>
      <c r="CB11" s="336"/>
      <c r="CD11" s="262" t="s">
        <v>346</v>
      </c>
      <c r="CE11" s="258"/>
      <c r="CF11" s="258"/>
      <c r="CG11" s="258"/>
      <c r="CH11" s="258"/>
      <c r="CI11" s="258"/>
      <c r="CJ11" s="258"/>
      <c r="CK11" s="258"/>
      <c r="CL11" s="258"/>
      <c r="CM11" s="258"/>
      <c r="CN11" s="258"/>
      <c r="CO11" s="258"/>
      <c r="CP11" s="258"/>
      <c r="CQ11" s="273"/>
      <c r="CR11" s="278">
        <v>1123888</v>
      </c>
      <c r="CS11" s="281"/>
      <c r="CT11" s="281"/>
      <c r="CU11" s="281"/>
      <c r="CV11" s="281"/>
      <c r="CW11" s="281"/>
      <c r="CX11" s="281"/>
      <c r="CY11" s="284"/>
      <c r="CZ11" s="287">
        <v>3.5</v>
      </c>
      <c r="DA11" s="287"/>
      <c r="DB11" s="287"/>
      <c r="DC11" s="287"/>
      <c r="DD11" s="294">
        <v>683734</v>
      </c>
      <c r="DE11" s="281"/>
      <c r="DF11" s="281"/>
      <c r="DG11" s="281"/>
      <c r="DH11" s="281"/>
      <c r="DI11" s="281"/>
      <c r="DJ11" s="281"/>
      <c r="DK11" s="281"/>
      <c r="DL11" s="281"/>
      <c r="DM11" s="281"/>
      <c r="DN11" s="281"/>
      <c r="DO11" s="281"/>
      <c r="DP11" s="284"/>
      <c r="DQ11" s="294">
        <v>365545</v>
      </c>
      <c r="DR11" s="281"/>
      <c r="DS11" s="281"/>
      <c r="DT11" s="281"/>
      <c r="DU11" s="281"/>
      <c r="DV11" s="281"/>
      <c r="DW11" s="281"/>
      <c r="DX11" s="281"/>
      <c r="DY11" s="281"/>
      <c r="DZ11" s="281"/>
      <c r="EA11" s="281"/>
      <c r="EB11" s="281"/>
      <c r="EC11" s="337"/>
    </row>
    <row r="12" spans="2:143" ht="11.25" customHeight="1">
      <c r="B12" s="262" t="s">
        <v>147</v>
      </c>
      <c r="C12" s="258"/>
      <c r="D12" s="258"/>
      <c r="E12" s="258"/>
      <c r="F12" s="258"/>
      <c r="G12" s="258"/>
      <c r="H12" s="258"/>
      <c r="I12" s="258"/>
      <c r="J12" s="258"/>
      <c r="K12" s="258"/>
      <c r="L12" s="258"/>
      <c r="M12" s="258"/>
      <c r="N12" s="258"/>
      <c r="O12" s="258"/>
      <c r="P12" s="258"/>
      <c r="Q12" s="273"/>
      <c r="R12" s="278" t="s">
        <v>202</v>
      </c>
      <c r="S12" s="281"/>
      <c r="T12" s="281"/>
      <c r="U12" s="281"/>
      <c r="V12" s="281"/>
      <c r="W12" s="281"/>
      <c r="X12" s="281"/>
      <c r="Y12" s="284"/>
      <c r="Z12" s="287" t="s">
        <v>202</v>
      </c>
      <c r="AA12" s="287"/>
      <c r="AB12" s="287"/>
      <c r="AC12" s="287"/>
      <c r="AD12" s="293" t="s">
        <v>202</v>
      </c>
      <c r="AE12" s="293"/>
      <c r="AF12" s="293"/>
      <c r="AG12" s="293"/>
      <c r="AH12" s="293"/>
      <c r="AI12" s="293"/>
      <c r="AJ12" s="293"/>
      <c r="AK12" s="293"/>
      <c r="AL12" s="288" t="s">
        <v>202</v>
      </c>
      <c r="AM12" s="290"/>
      <c r="AN12" s="290"/>
      <c r="AO12" s="302"/>
      <c r="AP12" s="262" t="s">
        <v>347</v>
      </c>
      <c r="AQ12" s="258"/>
      <c r="AR12" s="258"/>
      <c r="AS12" s="258"/>
      <c r="AT12" s="258"/>
      <c r="AU12" s="258"/>
      <c r="AV12" s="258"/>
      <c r="AW12" s="258"/>
      <c r="AX12" s="258"/>
      <c r="AY12" s="258"/>
      <c r="AZ12" s="258"/>
      <c r="BA12" s="258"/>
      <c r="BB12" s="258"/>
      <c r="BC12" s="258"/>
      <c r="BD12" s="258"/>
      <c r="BE12" s="258"/>
      <c r="BF12" s="273"/>
      <c r="BG12" s="278">
        <v>3943993</v>
      </c>
      <c r="BH12" s="281"/>
      <c r="BI12" s="281"/>
      <c r="BJ12" s="281"/>
      <c r="BK12" s="281"/>
      <c r="BL12" s="281"/>
      <c r="BM12" s="281"/>
      <c r="BN12" s="284"/>
      <c r="BO12" s="287">
        <v>45.3</v>
      </c>
      <c r="BP12" s="287"/>
      <c r="BQ12" s="287"/>
      <c r="BR12" s="287"/>
      <c r="BS12" s="293" t="s">
        <v>202</v>
      </c>
      <c r="BT12" s="293"/>
      <c r="BU12" s="293"/>
      <c r="BV12" s="293"/>
      <c r="BW12" s="293"/>
      <c r="BX12" s="293"/>
      <c r="BY12" s="293"/>
      <c r="BZ12" s="293"/>
      <c r="CA12" s="293"/>
      <c r="CB12" s="336"/>
      <c r="CD12" s="262" t="s">
        <v>90</v>
      </c>
      <c r="CE12" s="258"/>
      <c r="CF12" s="258"/>
      <c r="CG12" s="258"/>
      <c r="CH12" s="258"/>
      <c r="CI12" s="258"/>
      <c r="CJ12" s="258"/>
      <c r="CK12" s="258"/>
      <c r="CL12" s="258"/>
      <c r="CM12" s="258"/>
      <c r="CN12" s="258"/>
      <c r="CO12" s="258"/>
      <c r="CP12" s="258"/>
      <c r="CQ12" s="273"/>
      <c r="CR12" s="278">
        <v>678786</v>
      </c>
      <c r="CS12" s="281"/>
      <c r="CT12" s="281"/>
      <c r="CU12" s="281"/>
      <c r="CV12" s="281"/>
      <c r="CW12" s="281"/>
      <c r="CX12" s="281"/>
      <c r="CY12" s="284"/>
      <c r="CZ12" s="287">
        <v>2.1</v>
      </c>
      <c r="DA12" s="287"/>
      <c r="DB12" s="287"/>
      <c r="DC12" s="287"/>
      <c r="DD12" s="294">
        <v>61113</v>
      </c>
      <c r="DE12" s="281"/>
      <c r="DF12" s="281"/>
      <c r="DG12" s="281"/>
      <c r="DH12" s="281"/>
      <c r="DI12" s="281"/>
      <c r="DJ12" s="281"/>
      <c r="DK12" s="281"/>
      <c r="DL12" s="281"/>
      <c r="DM12" s="281"/>
      <c r="DN12" s="281"/>
      <c r="DO12" s="281"/>
      <c r="DP12" s="284"/>
      <c r="DQ12" s="294">
        <v>484456</v>
      </c>
      <c r="DR12" s="281"/>
      <c r="DS12" s="281"/>
      <c r="DT12" s="281"/>
      <c r="DU12" s="281"/>
      <c r="DV12" s="281"/>
      <c r="DW12" s="281"/>
      <c r="DX12" s="281"/>
      <c r="DY12" s="281"/>
      <c r="DZ12" s="281"/>
      <c r="EA12" s="281"/>
      <c r="EB12" s="281"/>
      <c r="EC12" s="337"/>
    </row>
    <row r="13" spans="2:143" ht="11.25" customHeight="1">
      <c r="B13" s="262" t="s">
        <v>348</v>
      </c>
      <c r="C13" s="258"/>
      <c r="D13" s="258"/>
      <c r="E13" s="258"/>
      <c r="F13" s="258"/>
      <c r="G13" s="258"/>
      <c r="H13" s="258"/>
      <c r="I13" s="258"/>
      <c r="J13" s="258"/>
      <c r="K13" s="258"/>
      <c r="L13" s="258"/>
      <c r="M13" s="258"/>
      <c r="N13" s="258"/>
      <c r="O13" s="258"/>
      <c r="P13" s="258"/>
      <c r="Q13" s="273"/>
      <c r="R13" s="278" t="s">
        <v>202</v>
      </c>
      <c r="S13" s="281"/>
      <c r="T13" s="281"/>
      <c r="U13" s="281"/>
      <c r="V13" s="281"/>
      <c r="W13" s="281"/>
      <c r="X13" s="281"/>
      <c r="Y13" s="284"/>
      <c r="Z13" s="287" t="s">
        <v>202</v>
      </c>
      <c r="AA13" s="287"/>
      <c r="AB13" s="287"/>
      <c r="AC13" s="287"/>
      <c r="AD13" s="293" t="s">
        <v>202</v>
      </c>
      <c r="AE13" s="293"/>
      <c r="AF13" s="293"/>
      <c r="AG13" s="293"/>
      <c r="AH13" s="293"/>
      <c r="AI13" s="293"/>
      <c r="AJ13" s="293"/>
      <c r="AK13" s="293"/>
      <c r="AL13" s="288" t="s">
        <v>202</v>
      </c>
      <c r="AM13" s="290"/>
      <c r="AN13" s="290"/>
      <c r="AO13" s="302"/>
      <c r="AP13" s="262" t="s">
        <v>349</v>
      </c>
      <c r="AQ13" s="258"/>
      <c r="AR13" s="258"/>
      <c r="AS13" s="258"/>
      <c r="AT13" s="258"/>
      <c r="AU13" s="258"/>
      <c r="AV13" s="258"/>
      <c r="AW13" s="258"/>
      <c r="AX13" s="258"/>
      <c r="AY13" s="258"/>
      <c r="AZ13" s="258"/>
      <c r="BA13" s="258"/>
      <c r="BB13" s="258"/>
      <c r="BC13" s="258"/>
      <c r="BD13" s="258"/>
      <c r="BE13" s="258"/>
      <c r="BF13" s="273"/>
      <c r="BG13" s="278">
        <v>3937435</v>
      </c>
      <c r="BH13" s="281"/>
      <c r="BI13" s="281"/>
      <c r="BJ13" s="281"/>
      <c r="BK13" s="281"/>
      <c r="BL13" s="281"/>
      <c r="BM13" s="281"/>
      <c r="BN13" s="284"/>
      <c r="BO13" s="287">
        <v>45.2</v>
      </c>
      <c r="BP13" s="287"/>
      <c r="BQ13" s="287"/>
      <c r="BR13" s="287"/>
      <c r="BS13" s="293" t="s">
        <v>202</v>
      </c>
      <c r="BT13" s="293"/>
      <c r="BU13" s="293"/>
      <c r="BV13" s="293"/>
      <c r="BW13" s="293"/>
      <c r="BX13" s="293"/>
      <c r="BY13" s="293"/>
      <c r="BZ13" s="293"/>
      <c r="CA13" s="293"/>
      <c r="CB13" s="336"/>
      <c r="CD13" s="262" t="s">
        <v>351</v>
      </c>
      <c r="CE13" s="258"/>
      <c r="CF13" s="258"/>
      <c r="CG13" s="258"/>
      <c r="CH13" s="258"/>
      <c r="CI13" s="258"/>
      <c r="CJ13" s="258"/>
      <c r="CK13" s="258"/>
      <c r="CL13" s="258"/>
      <c r="CM13" s="258"/>
      <c r="CN13" s="258"/>
      <c r="CO13" s="258"/>
      <c r="CP13" s="258"/>
      <c r="CQ13" s="273"/>
      <c r="CR13" s="278">
        <v>2316499</v>
      </c>
      <c r="CS13" s="281"/>
      <c r="CT13" s="281"/>
      <c r="CU13" s="281"/>
      <c r="CV13" s="281"/>
      <c r="CW13" s="281"/>
      <c r="CX13" s="281"/>
      <c r="CY13" s="284"/>
      <c r="CZ13" s="287">
        <v>7.2</v>
      </c>
      <c r="DA13" s="287"/>
      <c r="DB13" s="287"/>
      <c r="DC13" s="287"/>
      <c r="DD13" s="294">
        <v>1098141</v>
      </c>
      <c r="DE13" s="281"/>
      <c r="DF13" s="281"/>
      <c r="DG13" s="281"/>
      <c r="DH13" s="281"/>
      <c r="DI13" s="281"/>
      <c r="DJ13" s="281"/>
      <c r="DK13" s="281"/>
      <c r="DL13" s="281"/>
      <c r="DM13" s="281"/>
      <c r="DN13" s="281"/>
      <c r="DO13" s="281"/>
      <c r="DP13" s="284"/>
      <c r="DQ13" s="294">
        <v>1237902</v>
      </c>
      <c r="DR13" s="281"/>
      <c r="DS13" s="281"/>
      <c r="DT13" s="281"/>
      <c r="DU13" s="281"/>
      <c r="DV13" s="281"/>
      <c r="DW13" s="281"/>
      <c r="DX13" s="281"/>
      <c r="DY13" s="281"/>
      <c r="DZ13" s="281"/>
      <c r="EA13" s="281"/>
      <c r="EB13" s="281"/>
      <c r="EC13" s="337"/>
    </row>
    <row r="14" spans="2:143" ht="11.25" customHeight="1">
      <c r="B14" s="262" t="s">
        <v>352</v>
      </c>
      <c r="C14" s="258"/>
      <c r="D14" s="258"/>
      <c r="E14" s="258"/>
      <c r="F14" s="258"/>
      <c r="G14" s="258"/>
      <c r="H14" s="258"/>
      <c r="I14" s="258"/>
      <c r="J14" s="258"/>
      <c r="K14" s="258"/>
      <c r="L14" s="258"/>
      <c r="M14" s="258"/>
      <c r="N14" s="258"/>
      <c r="O14" s="258"/>
      <c r="P14" s="258"/>
      <c r="Q14" s="273"/>
      <c r="R14" s="278" t="s">
        <v>202</v>
      </c>
      <c r="S14" s="281"/>
      <c r="T14" s="281"/>
      <c r="U14" s="281"/>
      <c r="V14" s="281"/>
      <c r="W14" s="281"/>
      <c r="X14" s="281"/>
      <c r="Y14" s="284"/>
      <c r="Z14" s="287" t="s">
        <v>202</v>
      </c>
      <c r="AA14" s="287"/>
      <c r="AB14" s="287"/>
      <c r="AC14" s="287"/>
      <c r="AD14" s="293" t="s">
        <v>202</v>
      </c>
      <c r="AE14" s="293"/>
      <c r="AF14" s="293"/>
      <c r="AG14" s="293"/>
      <c r="AH14" s="293"/>
      <c r="AI14" s="293"/>
      <c r="AJ14" s="293"/>
      <c r="AK14" s="293"/>
      <c r="AL14" s="288" t="s">
        <v>202</v>
      </c>
      <c r="AM14" s="290"/>
      <c r="AN14" s="290"/>
      <c r="AO14" s="302"/>
      <c r="AP14" s="262" t="s">
        <v>218</v>
      </c>
      <c r="AQ14" s="258"/>
      <c r="AR14" s="258"/>
      <c r="AS14" s="258"/>
      <c r="AT14" s="258"/>
      <c r="AU14" s="258"/>
      <c r="AV14" s="258"/>
      <c r="AW14" s="258"/>
      <c r="AX14" s="258"/>
      <c r="AY14" s="258"/>
      <c r="AZ14" s="258"/>
      <c r="BA14" s="258"/>
      <c r="BB14" s="258"/>
      <c r="BC14" s="258"/>
      <c r="BD14" s="258"/>
      <c r="BE14" s="258"/>
      <c r="BF14" s="273"/>
      <c r="BG14" s="278">
        <v>252718</v>
      </c>
      <c r="BH14" s="281"/>
      <c r="BI14" s="281"/>
      <c r="BJ14" s="281"/>
      <c r="BK14" s="281"/>
      <c r="BL14" s="281"/>
      <c r="BM14" s="281"/>
      <c r="BN14" s="284"/>
      <c r="BO14" s="287">
        <v>2.9</v>
      </c>
      <c r="BP14" s="287"/>
      <c r="BQ14" s="287"/>
      <c r="BR14" s="287"/>
      <c r="BS14" s="293" t="s">
        <v>202</v>
      </c>
      <c r="BT14" s="293"/>
      <c r="BU14" s="293"/>
      <c r="BV14" s="293"/>
      <c r="BW14" s="293"/>
      <c r="BX14" s="293"/>
      <c r="BY14" s="293"/>
      <c r="BZ14" s="293"/>
      <c r="CA14" s="293"/>
      <c r="CB14" s="336"/>
      <c r="CD14" s="262" t="s">
        <v>354</v>
      </c>
      <c r="CE14" s="258"/>
      <c r="CF14" s="258"/>
      <c r="CG14" s="258"/>
      <c r="CH14" s="258"/>
      <c r="CI14" s="258"/>
      <c r="CJ14" s="258"/>
      <c r="CK14" s="258"/>
      <c r="CL14" s="258"/>
      <c r="CM14" s="258"/>
      <c r="CN14" s="258"/>
      <c r="CO14" s="258"/>
      <c r="CP14" s="258"/>
      <c r="CQ14" s="273"/>
      <c r="CR14" s="278">
        <v>998145</v>
      </c>
      <c r="CS14" s="281"/>
      <c r="CT14" s="281"/>
      <c r="CU14" s="281"/>
      <c r="CV14" s="281"/>
      <c r="CW14" s="281"/>
      <c r="CX14" s="281"/>
      <c r="CY14" s="284"/>
      <c r="CZ14" s="287">
        <v>3.1</v>
      </c>
      <c r="DA14" s="287"/>
      <c r="DB14" s="287"/>
      <c r="DC14" s="287"/>
      <c r="DD14" s="294">
        <v>51774</v>
      </c>
      <c r="DE14" s="281"/>
      <c r="DF14" s="281"/>
      <c r="DG14" s="281"/>
      <c r="DH14" s="281"/>
      <c r="DI14" s="281"/>
      <c r="DJ14" s="281"/>
      <c r="DK14" s="281"/>
      <c r="DL14" s="281"/>
      <c r="DM14" s="281"/>
      <c r="DN14" s="281"/>
      <c r="DO14" s="281"/>
      <c r="DP14" s="284"/>
      <c r="DQ14" s="294">
        <v>967133</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202</v>
      </c>
      <c r="S15" s="281"/>
      <c r="T15" s="281"/>
      <c r="U15" s="281"/>
      <c r="V15" s="281"/>
      <c r="W15" s="281"/>
      <c r="X15" s="281"/>
      <c r="Y15" s="284"/>
      <c r="Z15" s="287" t="s">
        <v>202</v>
      </c>
      <c r="AA15" s="287"/>
      <c r="AB15" s="287"/>
      <c r="AC15" s="287"/>
      <c r="AD15" s="293" t="s">
        <v>202</v>
      </c>
      <c r="AE15" s="293"/>
      <c r="AF15" s="293"/>
      <c r="AG15" s="293"/>
      <c r="AH15" s="293"/>
      <c r="AI15" s="293"/>
      <c r="AJ15" s="293"/>
      <c r="AK15" s="293"/>
      <c r="AL15" s="288" t="s">
        <v>202</v>
      </c>
      <c r="AM15" s="290"/>
      <c r="AN15" s="290"/>
      <c r="AO15" s="302"/>
      <c r="AP15" s="262" t="s">
        <v>355</v>
      </c>
      <c r="AQ15" s="258"/>
      <c r="AR15" s="258"/>
      <c r="AS15" s="258"/>
      <c r="AT15" s="258"/>
      <c r="AU15" s="258"/>
      <c r="AV15" s="258"/>
      <c r="AW15" s="258"/>
      <c r="AX15" s="258"/>
      <c r="AY15" s="258"/>
      <c r="AZ15" s="258"/>
      <c r="BA15" s="258"/>
      <c r="BB15" s="258"/>
      <c r="BC15" s="258"/>
      <c r="BD15" s="258"/>
      <c r="BE15" s="258"/>
      <c r="BF15" s="273"/>
      <c r="BG15" s="278">
        <v>439034</v>
      </c>
      <c r="BH15" s="281"/>
      <c r="BI15" s="281"/>
      <c r="BJ15" s="281"/>
      <c r="BK15" s="281"/>
      <c r="BL15" s="281"/>
      <c r="BM15" s="281"/>
      <c r="BN15" s="284"/>
      <c r="BO15" s="287">
        <v>5</v>
      </c>
      <c r="BP15" s="287"/>
      <c r="BQ15" s="287"/>
      <c r="BR15" s="287"/>
      <c r="BS15" s="293" t="s">
        <v>202</v>
      </c>
      <c r="BT15" s="293"/>
      <c r="BU15" s="293"/>
      <c r="BV15" s="293"/>
      <c r="BW15" s="293"/>
      <c r="BX15" s="293"/>
      <c r="BY15" s="293"/>
      <c r="BZ15" s="293"/>
      <c r="CA15" s="293"/>
      <c r="CB15" s="336"/>
      <c r="CD15" s="262" t="s">
        <v>357</v>
      </c>
      <c r="CE15" s="258"/>
      <c r="CF15" s="258"/>
      <c r="CG15" s="258"/>
      <c r="CH15" s="258"/>
      <c r="CI15" s="258"/>
      <c r="CJ15" s="258"/>
      <c r="CK15" s="258"/>
      <c r="CL15" s="258"/>
      <c r="CM15" s="258"/>
      <c r="CN15" s="258"/>
      <c r="CO15" s="258"/>
      <c r="CP15" s="258"/>
      <c r="CQ15" s="273"/>
      <c r="CR15" s="278">
        <v>4090741</v>
      </c>
      <c r="CS15" s="281"/>
      <c r="CT15" s="281"/>
      <c r="CU15" s="281"/>
      <c r="CV15" s="281"/>
      <c r="CW15" s="281"/>
      <c r="CX15" s="281"/>
      <c r="CY15" s="284"/>
      <c r="CZ15" s="287">
        <v>12.8</v>
      </c>
      <c r="DA15" s="287"/>
      <c r="DB15" s="287"/>
      <c r="DC15" s="287"/>
      <c r="DD15" s="294">
        <v>1788068</v>
      </c>
      <c r="DE15" s="281"/>
      <c r="DF15" s="281"/>
      <c r="DG15" s="281"/>
      <c r="DH15" s="281"/>
      <c r="DI15" s="281"/>
      <c r="DJ15" s="281"/>
      <c r="DK15" s="281"/>
      <c r="DL15" s="281"/>
      <c r="DM15" s="281"/>
      <c r="DN15" s="281"/>
      <c r="DO15" s="281"/>
      <c r="DP15" s="284"/>
      <c r="DQ15" s="294">
        <v>2176156</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17199</v>
      </c>
      <c r="S16" s="281"/>
      <c r="T16" s="281"/>
      <c r="U16" s="281"/>
      <c r="V16" s="281"/>
      <c r="W16" s="281"/>
      <c r="X16" s="281"/>
      <c r="Y16" s="284"/>
      <c r="Z16" s="287">
        <v>0.1</v>
      </c>
      <c r="AA16" s="287"/>
      <c r="AB16" s="287"/>
      <c r="AC16" s="287"/>
      <c r="AD16" s="293">
        <v>17199</v>
      </c>
      <c r="AE16" s="293"/>
      <c r="AF16" s="293"/>
      <c r="AG16" s="293"/>
      <c r="AH16" s="293"/>
      <c r="AI16" s="293"/>
      <c r="AJ16" s="293"/>
      <c r="AK16" s="293"/>
      <c r="AL16" s="288">
        <v>0.1</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202</v>
      </c>
      <c r="BH16" s="281"/>
      <c r="BI16" s="281"/>
      <c r="BJ16" s="281"/>
      <c r="BK16" s="281"/>
      <c r="BL16" s="281"/>
      <c r="BM16" s="281"/>
      <c r="BN16" s="284"/>
      <c r="BO16" s="287" t="s">
        <v>202</v>
      </c>
      <c r="BP16" s="287"/>
      <c r="BQ16" s="287"/>
      <c r="BR16" s="287"/>
      <c r="BS16" s="293" t="s">
        <v>202</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t="s">
        <v>202</v>
      </c>
      <c r="CS16" s="281"/>
      <c r="CT16" s="281"/>
      <c r="CU16" s="281"/>
      <c r="CV16" s="281"/>
      <c r="CW16" s="281"/>
      <c r="CX16" s="281"/>
      <c r="CY16" s="284"/>
      <c r="CZ16" s="287" t="s">
        <v>202</v>
      </c>
      <c r="DA16" s="287"/>
      <c r="DB16" s="287"/>
      <c r="DC16" s="287"/>
      <c r="DD16" s="294" t="s">
        <v>202</v>
      </c>
      <c r="DE16" s="281"/>
      <c r="DF16" s="281"/>
      <c r="DG16" s="281"/>
      <c r="DH16" s="281"/>
      <c r="DI16" s="281"/>
      <c r="DJ16" s="281"/>
      <c r="DK16" s="281"/>
      <c r="DL16" s="281"/>
      <c r="DM16" s="281"/>
      <c r="DN16" s="281"/>
      <c r="DO16" s="281"/>
      <c r="DP16" s="284"/>
      <c r="DQ16" s="294" t="s">
        <v>202</v>
      </c>
      <c r="DR16" s="281"/>
      <c r="DS16" s="281"/>
      <c r="DT16" s="281"/>
      <c r="DU16" s="281"/>
      <c r="DV16" s="281"/>
      <c r="DW16" s="281"/>
      <c r="DX16" s="281"/>
      <c r="DY16" s="281"/>
      <c r="DZ16" s="281"/>
      <c r="EA16" s="281"/>
      <c r="EB16" s="281"/>
      <c r="EC16" s="337"/>
    </row>
    <row r="17" spans="2:133" ht="11.25" customHeight="1">
      <c r="B17" s="262" t="s">
        <v>362</v>
      </c>
      <c r="C17" s="258"/>
      <c r="D17" s="258"/>
      <c r="E17" s="258"/>
      <c r="F17" s="258"/>
      <c r="G17" s="258"/>
      <c r="H17" s="258"/>
      <c r="I17" s="258"/>
      <c r="J17" s="258"/>
      <c r="K17" s="258"/>
      <c r="L17" s="258"/>
      <c r="M17" s="258"/>
      <c r="N17" s="258"/>
      <c r="O17" s="258"/>
      <c r="P17" s="258"/>
      <c r="Q17" s="273"/>
      <c r="R17" s="278">
        <v>204911</v>
      </c>
      <c r="S17" s="281"/>
      <c r="T17" s="281"/>
      <c r="U17" s="281"/>
      <c r="V17" s="281"/>
      <c r="W17" s="281"/>
      <c r="X17" s="281"/>
      <c r="Y17" s="284"/>
      <c r="Z17" s="287">
        <v>0.6</v>
      </c>
      <c r="AA17" s="287"/>
      <c r="AB17" s="287"/>
      <c r="AC17" s="287"/>
      <c r="AD17" s="293">
        <v>204911</v>
      </c>
      <c r="AE17" s="293"/>
      <c r="AF17" s="293"/>
      <c r="AG17" s="293"/>
      <c r="AH17" s="293"/>
      <c r="AI17" s="293"/>
      <c r="AJ17" s="293"/>
      <c r="AK17" s="293"/>
      <c r="AL17" s="288">
        <v>1.3</v>
      </c>
      <c r="AM17" s="290"/>
      <c r="AN17" s="290"/>
      <c r="AO17" s="302"/>
      <c r="AP17" s="262" t="s">
        <v>363</v>
      </c>
      <c r="AQ17" s="258"/>
      <c r="AR17" s="258"/>
      <c r="AS17" s="258"/>
      <c r="AT17" s="258"/>
      <c r="AU17" s="258"/>
      <c r="AV17" s="258"/>
      <c r="AW17" s="258"/>
      <c r="AX17" s="258"/>
      <c r="AY17" s="258"/>
      <c r="AZ17" s="258"/>
      <c r="BA17" s="258"/>
      <c r="BB17" s="258"/>
      <c r="BC17" s="258"/>
      <c r="BD17" s="258"/>
      <c r="BE17" s="258"/>
      <c r="BF17" s="273"/>
      <c r="BG17" s="278" t="s">
        <v>202</v>
      </c>
      <c r="BH17" s="281"/>
      <c r="BI17" s="281"/>
      <c r="BJ17" s="281"/>
      <c r="BK17" s="281"/>
      <c r="BL17" s="281"/>
      <c r="BM17" s="281"/>
      <c r="BN17" s="284"/>
      <c r="BO17" s="287" t="s">
        <v>202</v>
      </c>
      <c r="BP17" s="287"/>
      <c r="BQ17" s="287"/>
      <c r="BR17" s="287"/>
      <c r="BS17" s="293" t="s">
        <v>202</v>
      </c>
      <c r="BT17" s="293"/>
      <c r="BU17" s="293"/>
      <c r="BV17" s="293"/>
      <c r="BW17" s="293"/>
      <c r="BX17" s="293"/>
      <c r="BY17" s="293"/>
      <c r="BZ17" s="293"/>
      <c r="CA17" s="293"/>
      <c r="CB17" s="336"/>
      <c r="CD17" s="262" t="s">
        <v>365</v>
      </c>
      <c r="CE17" s="258"/>
      <c r="CF17" s="258"/>
      <c r="CG17" s="258"/>
      <c r="CH17" s="258"/>
      <c r="CI17" s="258"/>
      <c r="CJ17" s="258"/>
      <c r="CK17" s="258"/>
      <c r="CL17" s="258"/>
      <c r="CM17" s="258"/>
      <c r="CN17" s="258"/>
      <c r="CO17" s="258"/>
      <c r="CP17" s="258"/>
      <c r="CQ17" s="273"/>
      <c r="CR17" s="278">
        <v>3518385</v>
      </c>
      <c r="CS17" s="281"/>
      <c r="CT17" s="281"/>
      <c r="CU17" s="281"/>
      <c r="CV17" s="281"/>
      <c r="CW17" s="281"/>
      <c r="CX17" s="281"/>
      <c r="CY17" s="284"/>
      <c r="CZ17" s="287">
        <v>11</v>
      </c>
      <c r="DA17" s="287"/>
      <c r="DB17" s="287"/>
      <c r="DC17" s="287"/>
      <c r="DD17" s="294" t="s">
        <v>202</v>
      </c>
      <c r="DE17" s="281"/>
      <c r="DF17" s="281"/>
      <c r="DG17" s="281"/>
      <c r="DH17" s="281"/>
      <c r="DI17" s="281"/>
      <c r="DJ17" s="281"/>
      <c r="DK17" s="281"/>
      <c r="DL17" s="281"/>
      <c r="DM17" s="281"/>
      <c r="DN17" s="281"/>
      <c r="DO17" s="281"/>
      <c r="DP17" s="284"/>
      <c r="DQ17" s="294">
        <v>3478494</v>
      </c>
      <c r="DR17" s="281"/>
      <c r="DS17" s="281"/>
      <c r="DT17" s="281"/>
      <c r="DU17" s="281"/>
      <c r="DV17" s="281"/>
      <c r="DW17" s="281"/>
      <c r="DX17" s="281"/>
      <c r="DY17" s="281"/>
      <c r="DZ17" s="281"/>
      <c r="EA17" s="281"/>
      <c r="EB17" s="281"/>
      <c r="EC17" s="337"/>
    </row>
    <row r="18" spans="2:133" ht="11.25" customHeight="1">
      <c r="B18" s="262" t="s">
        <v>366</v>
      </c>
      <c r="C18" s="258"/>
      <c r="D18" s="258"/>
      <c r="E18" s="258"/>
      <c r="F18" s="258"/>
      <c r="G18" s="258"/>
      <c r="H18" s="258"/>
      <c r="I18" s="258"/>
      <c r="J18" s="258"/>
      <c r="K18" s="258"/>
      <c r="L18" s="258"/>
      <c r="M18" s="258"/>
      <c r="N18" s="258"/>
      <c r="O18" s="258"/>
      <c r="P18" s="258"/>
      <c r="Q18" s="273"/>
      <c r="R18" s="278">
        <v>114622</v>
      </c>
      <c r="S18" s="281"/>
      <c r="T18" s="281"/>
      <c r="U18" s="281"/>
      <c r="V18" s="281"/>
      <c r="W18" s="281"/>
      <c r="X18" s="281"/>
      <c r="Y18" s="284"/>
      <c r="Z18" s="287">
        <v>0.3</v>
      </c>
      <c r="AA18" s="287"/>
      <c r="AB18" s="287"/>
      <c r="AC18" s="287"/>
      <c r="AD18" s="293">
        <v>109684</v>
      </c>
      <c r="AE18" s="293"/>
      <c r="AF18" s="293"/>
      <c r="AG18" s="293"/>
      <c r="AH18" s="293"/>
      <c r="AI18" s="293"/>
      <c r="AJ18" s="293"/>
      <c r="AK18" s="293"/>
      <c r="AL18" s="288">
        <v>0.69999998807907104</v>
      </c>
      <c r="AM18" s="290"/>
      <c r="AN18" s="290"/>
      <c r="AO18" s="302"/>
      <c r="AP18" s="262" t="s">
        <v>100</v>
      </c>
      <c r="AQ18" s="258"/>
      <c r="AR18" s="258"/>
      <c r="AS18" s="258"/>
      <c r="AT18" s="258"/>
      <c r="AU18" s="258"/>
      <c r="AV18" s="258"/>
      <c r="AW18" s="258"/>
      <c r="AX18" s="258"/>
      <c r="AY18" s="258"/>
      <c r="AZ18" s="258"/>
      <c r="BA18" s="258"/>
      <c r="BB18" s="258"/>
      <c r="BC18" s="258"/>
      <c r="BD18" s="258"/>
      <c r="BE18" s="258"/>
      <c r="BF18" s="273"/>
      <c r="BG18" s="278" t="s">
        <v>202</v>
      </c>
      <c r="BH18" s="281"/>
      <c r="BI18" s="281"/>
      <c r="BJ18" s="281"/>
      <c r="BK18" s="281"/>
      <c r="BL18" s="281"/>
      <c r="BM18" s="281"/>
      <c r="BN18" s="284"/>
      <c r="BO18" s="287" t="s">
        <v>202</v>
      </c>
      <c r="BP18" s="287"/>
      <c r="BQ18" s="287"/>
      <c r="BR18" s="287"/>
      <c r="BS18" s="293" t="s">
        <v>202</v>
      </c>
      <c r="BT18" s="293"/>
      <c r="BU18" s="293"/>
      <c r="BV18" s="293"/>
      <c r="BW18" s="293"/>
      <c r="BX18" s="293"/>
      <c r="BY18" s="293"/>
      <c r="BZ18" s="293"/>
      <c r="CA18" s="293"/>
      <c r="CB18" s="336"/>
      <c r="CD18" s="262" t="s">
        <v>367</v>
      </c>
      <c r="CE18" s="258"/>
      <c r="CF18" s="258"/>
      <c r="CG18" s="258"/>
      <c r="CH18" s="258"/>
      <c r="CI18" s="258"/>
      <c r="CJ18" s="258"/>
      <c r="CK18" s="258"/>
      <c r="CL18" s="258"/>
      <c r="CM18" s="258"/>
      <c r="CN18" s="258"/>
      <c r="CO18" s="258"/>
      <c r="CP18" s="258"/>
      <c r="CQ18" s="273"/>
      <c r="CR18" s="278">
        <v>11810</v>
      </c>
      <c r="CS18" s="281"/>
      <c r="CT18" s="281"/>
      <c r="CU18" s="281"/>
      <c r="CV18" s="281"/>
      <c r="CW18" s="281"/>
      <c r="CX18" s="281"/>
      <c r="CY18" s="284"/>
      <c r="CZ18" s="287">
        <v>0</v>
      </c>
      <c r="DA18" s="287"/>
      <c r="DB18" s="287"/>
      <c r="DC18" s="287"/>
      <c r="DD18" s="294" t="s">
        <v>202</v>
      </c>
      <c r="DE18" s="281"/>
      <c r="DF18" s="281"/>
      <c r="DG18" s="281"/>
      <c r="DH18" s="281"/>
      <c r="DI18" s="281"/>
      <c r="DJ18" s="281"/>
      <c r="DK18" s="281"/>
      <c r="DL18" s="281"/>
      <c r="DM18" s="281"/>
      <c r="DN18" s="281"/>
      <c r="DO18" s="281"/>
      <c r="DP18" s="284"/>
      <c r="DQ18" s="294">
        <v>6437</v>
      </c>
      <c r="DR18" s="281"/>
      <c r="DS18" s="281"/>
      <c r="DT18" s="281"/>
      <c r="DU18" s="281"/>
      <c r="DV18" s="281"/>
      <c r="DW18" s="281"/>
      <c r="DX18" s="281"/>
      <c r="DY18" s="281"/>
      <c r="DZ18" s="281"/>
      <c r="EA18" s="281"/>
      <c r="EB18" s="281"/>
      <c r="EC18" s="337"/>
    </row>
    <row r="19" spans="2:133" ht="11.25" customHeight="1">
      <c r="B19" s="262" t="s">
        <v>368</v>
      </c>
      <c r="C19" s="258"/>
      <c r="D19" s="258"/>
      <c r="E19" s="258"/>
      <c r="F19" s="258"/>
      <c r="G19" s="258"/>
      <c r="H19" s="258"/>
      <c r="I19" s="258"/>
      <c r="J19" s="258"/>
      <c r="K19" s="258"/>
      <c r="L19" s="258"/>
      <c r="M19" s="258"/>
      <c r="N19" s="258"/>
      <c r="O19" s="258"/>
      <c r="P19" s="258"/>
      <c r="Q19" s="273"/>
      <c r="R19" s="278">
        <v>43208</v>
      </c>
      <c r="S19" s="281"/>
      <c r="T19" s="281"/>
      <c r="U19" s="281"/>
      <c r="V19" s="281"/>
      <c r="W19" s="281"/>
      <c r="X19" s="281"/>
      <c r="Y19" s="284"/>
      <c r="Z19" s="287">
        <v>0.1</v>
      </c>
      <c r="AA19" s="287"/>
      <c r="AB19" s="287"/>
      <c r="AC19" s="287"/>
      <c r="AD19" s="293">
        <v>43208</v>
      </c>
      <c r="AE19" s="293"/>
      <c r="AF19" s="293"/>
      <c r="AG19" s="293"/>
      <c r="AH19" s="293"/>
      <c r="AI19" s="293"/>
      <c r="AJ19" s="293"/>
      <c r="AK19" s="293"/>
      <c r="AL19" s="288">
        <v>0.3</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v>247107</v>
      </c>
      <c r="BH19" s="281"/>
      <c r="BI19" s="281"/>
      <c r="BJ19" s="281"/>
      <c r="BK19" s="281"/>
      <c r="BL19" s="281"/>
      <c r="BM19" s="281"/>
      <c r="BN19" s="284"/>
      <c r="BO19" s="287">
        <v>2.8</v>
      </c>
      <c r="BP19" s="287"/>
      <c r="BQ19" s="287"/>
      <c r="BR19" s="287"/>
      <c r="BS19" s="293" t="s">
        <v>202</v>
      </c>
      <c r="BT19" s="293"/>
      <c r="BU19" s="293"/>
      <c r="BV19" s="293"/>
      <c r="BW19" s="293"/>
      <c r="BX19" s="293"/>
      <c r="BY19" s="293"/>
      <c r="BZ19" s="293"/>
      <c r="CA19" s="293"/>
      <c r="CB19" s="336"/>
      <c r="CD19" s="262" t="s">
        <v>369</v>
      </c>
      <c r="CE19" s="258"/>
      <c r="CF19" s="258"/>
      <c r="CG19" s="258"/>
      <c r="CH19" s="258"/>
      <c r="CI19" s="258"/>
      <c r="CJ19" s="258"/>
      <c r="CK19" s="258"/>
      <c r="CL19" s="258"/>
      <c r="CM19" s="258"/>
      <c r="CN19" s="258"/>
      <c r="CO19" s="258"/>
      <c r="CP19" s="258"/>
      <c r="CQ19" s="273"/>
      <c r="CR19" s="278" t="s">
        <v>202</v>
      </c>
      <c r="CS19" s="281"/>
      <c r="CT19" s="281"/>
      <c r="CU19" s="281"/>
      <c r="CV19" s="281"/>
      <c r="CW19" s="281"/>
      <c r="CX19" s="281"/>
      <c r="CY19" s="284"/>
      <c r="CZ19" s="287" t="s">
        <v>202</v>
      </c>
      <c r="DA19" s="287"/>
      <c r="DB19" s="287"/>
      <c r="DC19" s="287"/>
      <c r="DD19" s="294" t="s">
        <v>202</v>
      </c>
      <c r="DE19" s="281"/>
      <c r="DF19" s="281"/>
      <c r="DG19" s="281"/>
      <c r="DH19" s="281"/>
      <c r="DI19" s="281"/>
      <c r="DJ19" s="281"/>
      <c r="DK19" s="281"/>
      <c r="DL19" s="281"/>
      <c r="DM19" s="281"/>
      <c r="DN19" s="281"/>
      <c r="DO19" s="281"/>
      <c r="DP19" s="284"/>
      <c r="DQ19" s="294" t="s">
        <v>202</v>
      </c>
      <c r="DR19" s="281"/>
      <c r="DS19" s="281"/>
      <c r="DT19" s="281"/>
      <c r="DU19" s="281"/>
      <c r="DV19" s="281"/>
      <c r="DW19" s="281"/>
      <c r="DX19" s="281"/>
      <c r="DY19" s="281"/>
      <c r="DZ19" s="281"/>
      <c r="EA19" s="281"/>
      <c r="EB19" s="281"/>
      <c r="EC19" s="337"/>
    </row>
    <row r="20" spans="2:133" ht="11.25" customHeight="1">
      <c r="B20" s="262" t="s">
        <v>77</v>
      </c>
      <c r="C20" s="258"/>
      <c r="D20" s="258"/>
      <c r="E20" s="258"/>
      <c r="F20" s="258"/>
      <c r="G20" s="258"/>
      <c r="H20" s="258"/>
      <c r="I20" s="258"/>
      <c r="J20" s="258"/>
      <c r="K20" s="258"/>
      <c r="L20" s="258"/>
      <c r="M20" s="258"/>
      <c r="N20" s="258"/>
      <c r="O20" s="258"/>
      <c r="P20" s="258"/>
      <c r="Q20" s="273"/>
      <c r="R20" s="278">
        <v>6253</v>
      </c>
      <c r="S20" s="281"/>
      <c r="T20" s="281"/>
      <c r="U20" s="281"/>
      <c r="V20" s="281"/>
      <c r="W20" s="281"/>
      <c r="X20" s="281"/>
      <c r="Y20" s="284"/>
      <c r="Z20" s="287">
        <v>0</v>
      </c>
      <c r="AA20" s="287"/>
      <c r="AB20" s="287"/>
      <c r="AC20" s="287"/>
      <c r="AD20" s="293">
        <v>6253</v>
      </c>
      <c r="AE20" s="293"/>
      <c r="AF20" s="293"/>
      <c r="AG20" s="293"/>
      <c r="AH20" s="293"/>
      <c r="AI20" s="293"/>
      <c r="AJ20" s="293"/>
      <c r="AK20" s="293"/>
      <c r="AL20" s="288">
        <v>0</v>
      </c>
      <c r="AM20" s="290"/>
      <c r="AN20" s="290"/>
      <c r="AO20" s="302"/>
      <c r="AP20" s="262" t="s">
        <v>370</v>
      </c>
      <c r="AQ20" s="258"/>
      <c r="AR20" s="258"/>
      <c r="AS20" s="258"/>
      <c r="AT20" s="258"/>
      <c r="AU20" s="258"/>
      <c r="AV20" s="258"/>
      <c r="AW20" s="258"/>
      <c r="AX20" s="258"/>
      <c r="AY20" s="258"/>
      <c r="AZ20" s="258"/>
      <c r="BA20" s="258"/>
      <c r="BB20" s="258"/>
      <c r="BC20" s="258"/>
      <c r="BD20" s="258"/>
      <c r="BE20" s="258"/>
      <c r="BF20" s="273"/>
      <c r="BG20" s="278">
        <v>247107</v>
      </c>
      <c r="BH20" s="281"/>
      <c r="BI20" s="281"/>
      <c r="BJ20" s="281"/>
      <c r="BK20" s="281"/>
      <c r="BL20" s="281"/>
      <c r="BM20" s="281"/>
      <c r="BN20" s="284"/>
      <c r="BO20" s="287">
        <v>2.8</v>
      </c>
      <c r="BP20" s="287"/>
      <c r="BQ20" s="287"/>
      <c r="BR20" s="287"/>
      <c r="BS20" s="293" t="s">
        <v>202</v>
      </c>
      <c r="BT20" s="293"/>
      <c r="BU20" s="293"/>
      <c r="BV20" s="293"/>
      <c r="BW20" s="293"/>
      <c r="BX20" s="293"/>
      <c r="BY20" s="293"/>
      <c r="BZ20" s="293"/>
      <c r="CA20" s="293"/>
      <c r="CB20" s="336"/>
      <c r="CD20" s="262" t="s">
        <v>194</v>
      </c>
      <c r="CE20" s="258"/>
      <c r="CF20" s="258"/>
      <c r="CG20" s="258"/>
      <c r="CH20" s="258"/>
      <c r="CI20" s="258"/>
      <c r="CJ20" s="258"/>
      <c r="CK20" s="258"/>
      <c r="CL20" s="258"/>
      <c r="CM20" s="258"/>
      <c r="CN20" s="258"/>
      <c r="CO20" s="258"/>
      <c r="CP20" s="258"/>
      <c r="CQ20" s="273"/>
      <c r="CR20" s="278">
        <v>32066431</v>
      </c>
      <c r="CS20" s="281"/>
      <c r="CT20" s="281"/>
      <c r="CU20" s="281"/>
      <c r="CV20" s="281"/>
      <c r="CW20" s="281"/>
      <c r="CX20" s="281"/>
      <c r="CY20" s="284"/>
      <c r="CZ20" s="287">
        <v>100</v>
      </c>
      <c r="DA20" s="287"/>
      <c r="DB20" s="287"/>
      <c r="DC20" s="287"/>
      <c r="DD20" s="294">
        <v>4011992</v>
      </c>
      <c r="DE20" s="281"/>
      <c r="DF20" s="281"/>
      <c r="DG20" s="281"/>
      <c r="DH20" s="281"/>
      <c r="DI20" s="281"/>
      <c r="DJ20" s="281"/>
      <c r="DK20" s="281"/>
      <c r="DL20" s="281"/>
      <c r="DM20" s="281"/>
      <c r="DN20" s="281"/>
      <c r="DO20" s="281"/>
      <c r="DP20" s="284"/>
      <c r="DQ20" s="294">
        <v>18749619</v>
      </c>
      <c r="DR20" s="281"/>
      <c r="DS20" s="281"/>
      <c r="DT20" s="281"/>
      <c r="DU20" s="281"/>
      <c r="DV20" s="281"/>
      <c r="DW20" s="281"/>
      <c r="DX20" s="281"/>
      <c r="DY20" s="281"/>
      <c r="DZ20" s="281"/>
      <c r="EA20" s="281"/>
      <c r="EB20" s="281"/>
      <c r="EC20" s="337"/>
    </row>
    <row r="21" spans="2:133" ht="11.25" customHeight="1">
      <c r="B21" s="262" t="s">
        <v>372</v>
      </c>
      <c r="C21" s="258"/>
      <c r="D21" s="258"/>
      <c r="E21" s="258"/>
      <c r="F21" s="258"/>
      <c r="G21" s="258"/>
      <c r="H21" s="258"/>
      <c r="I21" s="258"/>
      <c r="J21" s="258"/>
      <c r="K21" s="258"/>
      <c r="L21" s="258"/>
      <c r="M21" s="258"/>
      <c r="N21" s="258"/>
      <c r="O21" s="258"/>
      <c r="P21" s="258"/>
      <c r="Q21" s="273"/>
      <c r="R21" s="278">
        <v>3392</v>
      </c>
      <c r="S21" s="281"/>
      <c r="T21" s="281"/>
      <c r="U21" s="281"/>
      <c r="V21" s="281"/>
      <c r="W21" s="281"/>
      <c r="X21" s="281"/>
      <c r="Y21" s="284"/>
      <c r="Z21" s="287">
        <v>0</v>
      </c>
      <c r="AA21" s="287"/>
      <c r="AB21" s="287"/>
      <c r="AC21" s="287"/>
      <c r="AD21" s="293">
        <v>3392</v>
      </c>
      <c r="AE21" s="293"/>
      <c r="AF21" s="293"/>
      <c r="AG21" s="293"/>
      <c r="AH21" s="293"/>
      <c r="AI21" s="293"/>
      <c r="AJ21" s="293"/>
      <c r="AK21" s="293"/>
      <c r="AL21" s="288">
        <v>0</v>
      </c>
      <c r="AM21" s="290"/>
      <c r="AN21" s="290"/>
      <c r="AO21" s="302"/>
      <c r="AP21" s="305" t="s">
        <v>373</v>
      </c>
      <c r="AQ21" s="308"/>
      <c r="AR21" s="308"/>
      <c r="AS21" s="308"/>
      <c r="AT21" s="308"/>
      <c r="AU21" s="308"/>
      <c r="AV21" s="308"/>
      <c r="AW21" s="308"/>
      <c r="AX21" s="308"/>
      <c r="AY21" s="308"/>
      <c r="AZ21" s="308"/>
      <c r="BA21" s="308"/>
      <c r="BB21" s="308"/>
      <c r="BC21" s="308"/>
      <c r="BD21" s="308"/>
      <c r="BE21" s="308"/>
      <c r="BF21" s="324"/>
      <c r="BG21" s="278">
        <v>3201</v>
      </c>
      <c r="BH21" s="281"/>
      <c r="BI21" s="281"/>
      <c r="BJ21" s="281"/>
      <c r="BK21" s="281"/>
      <c r="BL21" s="281"/>
      <c r="BM21" s="281"/>
      <c r="BN21" s="284"/>
      <c r="BO21" s="287">
        <v>0</v>
      </c>
      <c r="BP21" s="287"/>
      <c r="BQ21" s="287"/>
      <c r="BR21" s="287"/>
      <c r="BS21" s="293" t="s">
        <v>202</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151</v>
      </c>
      <c r="C22" s="270"/>
      <c r="D22" s="270"/>
      <c r="E22" s="270"/>
      <c r="F22" s="270"/>
      <c r="G22" s="270"/>
      <c r="H22" s="270"/>
      <c r="I22" s="270"/>
      <c r="J22" s="270"/>
      <c r="K22" s="270"/>
      <c r="L22" s="270"/>
      <c r="M22" s="270"/>
      <c r="N22" s="270"/>
      <c r="O22" s="270"/>
      <c r="P22" s="270"/>
      <c r="Q22" s="274"/>
      <c r="R22" s="278">
        <v>61769</v>
      </c>
      <c r="S22" s="281"/>
      <c r="T22" s="281"/>
      <c r="U22" s="281"/>
      <c r="V22" s="281"/>
      <c r="W22" s="281"/>
      <c r="X22" s="281"/>
      <c r="Y22" s="284"/>
      <c r="Z22" s="287">
        <v>0.2</v>
      </c>
      <c r="AA22" s="287"/>
      <c r="AB22" s="287"/>
      <c r="AC22" s="287"/>
      <c r="AD22" s="293">
        <v>56831</v>
      </c>
      <c r="AE22" s="293"/>
      <c r="AF22" s="293"/>
      <c r="AG22" s="293"/>
      <c r="AH22" s="293"/>
      <c r="AI22" s="293"/>
      <c r="AJ22" s="293"/>
      <c r="AK22" s="293"/>
      <c r="AL22" s="288">
        <v>0.30000001192092896</v>
      </c>
      <c r="AM22" s="290"/>
      <c r="AN22" s="290"/>
      <c r="AO22" s="302"/>
      <c r="AP22" s="305" t="s">
        <v>374</v>
      </c>
      <c r="AQ22" s="308"/>
      <c r="AR22" s="308"/>
      <c r="AS22" s="308"/>
      <c r="AT22" s="308"/>
      <c r="AU22" s="308"/>
      <c r="AV22" s="308"/>
      <c r="AW22" s="308"/>
      <c r="AX22" s="308"/>
      <c r="AY22" s="308"/>
      <c r="AZ22" s="308"/>
      <c r="BA22" s="308"/>
      <c r="BB22" s="308"/>
      <c r="BC22" s="308"/>
      <c r="BD22" s="308"/>
      <c r="BE22" s="308"/>
      <c r="BF22" s="324"/>
      <c r="BG22" s="278" t="s">
        <v>202</v>
      </c>
      <c r="BH22" s="281"/>
      <c r="BI22" s="281"/>
      <c r="BJ22" s="281"/>
      <c r="BK22" s="281"/>
      <c r="BL22" s="281"/>
      <c r="BM22" s="281"/>
      <c r="BN22" s="284"/>
      <c r="BO22" s="287" t="s">
        <v>202</v>
      </c>
      <c r="BP22" s="287"/>
      <c r="BQ22" s="287"/>
      <c r="BR22" s="287"/>
      <c r="BS22" s="293" t="s">
        <v>202</v>
      </c>
      <c r="BT22" s="293"/>
      <c r="BU22" s="293"/>
      <c r="BV22" s="293"/>
      <c r="BW22" s="293"/>
      <c r="BX22" s="293"/>
      <c r="BY22" s="293"/>
      <c r="BZ22" s="293"/>
      <c r="CA22" s="293"/>
      <c r="CB22" s="336"/>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344</v>
      </c>
      <c r="C23" s="258"/>
      <c r="D23" s="258"/>
      <c r="E23" s="258"/>
      <c r="F23" s="258"/>
      <c r="G23" s="258"/>
      <c r="H23" s="258"/>
      <c r="I23" s="258"/>
      <c r="J23" s="258"/>
      <c r="K23" s="258"/>
      <c r="L23" s="258"/>
      <c r="M23" s="258"/>
      <c r="N23" s="258"/>
      <c r="O23" s="258"/>
      <c r="P23" s="258"/>
      <c r="Q23" s="273"/>
      <c r="R23" s="278">
        <v>6424646</v>
      </c>
      <c r="S23" s="281"/>
      <c r="T23" s="281"/>
      <c r="U23" s="281"/>
      <c r="V23" s="281"/>
      <c r="W23" s="281"/>
      <c r="X23" s="281"/>
      <c r="Y23" s="284"/>
      <c r="Z23" s="287">
        <v>19</v>
      </c>
      <c r="AA23" s="287"/>
      <c r="AB23" s="287"/>
      <c r="AC23" s="287"/>
      <c r="AD23" s="293">
        <v>5665075</v>
      </c>
      <c r="AE23" s="293"/>
      <c r="AF23" s="293"/>
      <c r="AG23" s="293"/>
      <c r="AH23" s="293"/>
      <c r="AI23" s="293"/>
      <c r="AJ23" s="293"/>
      <c r="AK23" s="293"/>
      <c r="AL23" s="288">
        <v>34.700000000000003</v>
      </c>
      <c r="AM23" s="290"/>
      <c r="AN23" s="290"/>
      <c r="AO23" s="302"/>
      <c r="AP23" s="305" t="s">
        <v>121</v>
      </c>
      <c r="AQ23" s="308"/>
      <c r="AR23" s="308"/>
      <c r="AS23" s="308"/>
      <c r="AT23" s="308"/>
      <c r="AU23" s="308"/>
      <c r="AV23" s="308"/>
      <c r="AW23" s="308"/>
      <c r="AX23" s="308"/>
      <c r="AY23" s="308"/>
      <c r="AZ23" s="308"/>
      <c r="BA23" s="308"/>
      <c r="BB23" s="308"/>
      <c r="BC23" s="308"/>
      <c r="BD23" s="308"/>
      <c r="BE23" s="308"/>
      <c r="BF23" s="324"/>
      <c r="BG23" s="278">
        <v>243906</v>
      </c>
      <c r="BH23" s="281"/>
      <c r="BI23" s="281"/>
      <c r="BJ23" s="281"/>
      <c r="BK23" s="281"/>
      <c r="BL23" s="281"/>
      <c r="BM23" s="281"/>
      <c r="BN23" s="284"/>
      <c r="BO23" s="287">
        <v>2.8</v>
      </c>
      <c r="BP23" s="287"/>
      <c r="BQ23" s="287"/>
      <c r="BR23" s="287"/>
      <c r="BS23" s="293" t="s">
        <v>202</v>
      </c>
      <c r="BT23" s="293"/>
      <c r="BU23" s="293"/>
      <c r="BV23" s="293"/>
      <c r="BW23" s="293"/>
      <c r="BX23" s="293"/>
      <c r="BY23" s="293"/>
      <c r="BZ23" s="293"/>
      <c r="CA23" s="293"/>
      <c r="CB23" s="336"/>
      <c r="CD23" s="182" t="s">
        <v>316</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377</v>
      </c>
      <c r="DA23" s="139"/>
      <c r="DB23" s="139"/>
      <c r="DC23" s="144"/>
      <c r="DD23" s="182" t="s">
        <v>303</v>
      </c>
      <c r="DE23" s="139"/>
      <c r="DF23" s="139"/>
      <c r="DG23" s="139"/>
      <c r="DH23" s="139"/>
      <c r="DI23" s="139"/>
      <c r="DJ23" s="139"/>
      <c r="DK23" s="144"/>
      <c r="DL23" s="355" t="s">
        <v>380</v>
      </c>
      <c r="DM23" s="358"/>
      <c r="DN23" s="358"/>
      <c r="DO23" s="358"/>
      <c r="DP23" s="358"/>
      <c r="DQ23" s="358"/>
      <c r="DR23" s="358"/>
      <c r="DS23" s="358"/>
      <c r="DT23" s="358"/>
      <c r="DU23" s="358"/>
      <c r="DV23" s="362"/>
      <c r="DW23" s="182" t="s">
        <v>381</v>
      </c>
      <c r="DX23" s="139"/>
      <c r="DY23" s="139"/>
      <c r="DZ23" s="139"/>
      <c r="EA23" s="139"/>
      <c r="EB23" s="139"/>
      <c r="EC23" s="144"/>
    </row>
    <row r="24" spans="2:133" ht="11.25" customHeight="1">
      <c r="B24" s="262" t="s">
        <v>298</v>
      </c>
      <c r="C24" s="258"/>
      <c r="D24" s="258"/>
      <c r="E24" s="258"/>
      <c r="F24" s="258"/>
      <c r="G24" s="258"/>
      <c r="H24" s="258"/>
      <c r="I24" s="258"/>
      <c r="J24" s="258"/>
      <c r="K24" s="258"/>
      <c r="L24" s="258"/>
      <c r="M24" s="258"/>
      <c r="N24" s="258"/>
      <c r="O24" s="258"/>
      <c r="P24" s="258"/>
      <c r="Q24" s="273"/>
      <c r="R24" s="278">
        <v>5665075</v>
      </c>
      <c r="S24" s="281"/>
      <c r="T24" s="281"/>
      <c r="U24" s="281"/>
      <c r="V24" s="281"/>
      <c r="W24" s="281"/>
      <c r="X24" s="281"/>
      <c r="Y24" s="284"/>
      <c r="Z24" s="287">
        <v>16.8</v>
      </c>
      <c r="AA24" s="287"/>
      <c r="AB24" s="287"/>
      <c r="AC24" s="287"/>
      <c r="AD24" s="293">
        <v>5665075</v>
      </c>
      <c r="AE24" s="293"/>
      <c r="AF24" s="293"/>
      <c r="AG24" s="293"/>
      <c r="AH24" s="293"/>
      <c r="AI24" s="293"/>
      <c r="AJ24" s="293"/>
      <c r="AK24" s="293"/>
      <c r="AL24" s="288">
        <v>34.700000000000003</v>
      </c>
      <c r="AM24" s="290"/>
      <c r="AN24" s="290"/>
      <c r="AO24" s="302"/>
      <c r="AP24" s="305" t="s">
        <v>382</v>
      </c>
      <c r="AQ24" s="308"/>
      <c r="AR24" s="308"/>
      <c r="AS24" s="308"/>
      <c r="AT24" s="308"/>
      <c r="AU24" s="308"/>
      <c r="AV24" s="308"/>
      <c r="AW24" s="308"/>
      <c r="AX24" s="308"/>
      <c r="AY24" s="308"/>
      <c r="AZ24" s="308"/>
      <c r="BA24" s="308"/>
      <c r="BB24" s="308"/>
      <c r="BC24" s="308"/>
      <c r="BD24" s="308"/>
      <c r="BE24" s="308"/>
      <c r="BF24" s="324"/>
      <c r="BG24" s="278" t="s">
        <v>202</v>
      </c>
      <c r="BH24" s="281"/>
      <c r="BI24" s="281"/>
      <c r="BJ24" s="281"/>
      <c r="BK24" s="281"/>
      <c r="BL24" s="281"/>
      <c r="BM24" s="281"/>
      <c r="BN24" s="284"/>
      <c r="BO24" s="287" t="s">
        <v>202</v>
      </c>
      <c r="BP24" s="287"/>
      <c r="BQ24" s="287"/>
      <c r="BR24" s="287"/>
      <c r="BS24" s="293" t="s">
        <v>202</v>
      </c>
      <c r="BT24" s="293"/>
      <c r="BU24" s="293"/>
      <c r="BV24" s="293"/>
      <c r="BW24" s="293"/>
      <c r="BX24" s="293"/>
      <c r="BY24" s="293"/>
      <c r="BZ24" s="293"/>
      <c r="CA24" s="293"/>
      <c r="CB24" s="336"/>
      <c r="CD24" s="261" t="s">
        <v>383</v>
      </c>
      <c r="CE24" s="269"/>
      <c r="CF24" s="269"/>
      <c r="CG24" s="269"/>
      <c r="CH24" s="269"/>
      <c r="CI24" s="269"/>
      <c r="CJ24" s="269"/>
      <c r="CK24" s="269"/>
      <c r="CL24" s="269"/>
      <c r="CM24" s="269"/>
      <c r="CN24" s="269"/>
      <c r="CO24" s="269"/>
      <c r="CP24" s="269"/>
      <c r="CQ24" s="272"/>
      <c r="CR24" s="277">
        <v>13928591</v>
      </c>
      <c r="CS24" s="280"/>
      <c r="CT24" s="280"/>
      <c r="CU24" s="280"/>
      <c r="CV24" s="280"/>
      <c r="CW24" s="280"/>
      <c r="CX24" s="280"/>
      <c r="CY24" s="283"/>
      <c r="CZ24" s="297">
        <v>43.4</v>
      </c>
      <c r="DA24" s="299"/>
      <c r="DB24" s="299"/>
      <c r="DC24" s="347"/>
      <c r="DD24" s="351">
        <v>8958809</v>
      </c>
      <c r="DE24" s="280"/>
      <c r="DF24" s="280"/>
      <c r="DG24" s="280"/>
      <c r="DH24" s="280"/>
      <c r="DI24" s="280"/>
      <c r="DJ24" s="280"/>
      <c r="DK24" s="283"/>
      <c r="DL24" s="351">
        <v>8563092</v>
      </c>
      <c r="DM24" s="280"/>
      <c r="DN24" s="280"/>
      <c r="DO24" s="280"/>
      <c r="DP24" s="280"/>
      <c r="DQ24" s="280"/>
      <c r="DR24" s="280"/>
      <c r="DS24" s="280"/>
      <c r="DT24" s="280"/>
      <c r="DU24" s="280"/>
      <c r="DV24" s="283"/>
      <c r="DW24" s="297">
        <v>49</v>
      </c>
      <c r="DX24" s="299"/>
      <c r="DY24" s="299"/>
      <c r="DZ24" s="299"/>
      <c r="EA24" s="299"/>
      <c r="EB24" s="299"/>
      <c r="EC24" s="301"/>
    </row>
    <row r="25" spans="2:133" ht="11.25" customHeight="1">
      <c r="B25" s="262" t="s">
        <v>296</v>
      </c>
      <c r="C25" s="258"/>
      <c r="D25" s="258"/>
      <c r="E25" s="258"/>
      <c r="F25" s="258"/>
      <c r="G25" s="258"/>
      <c r="H25" s="258"/>
      <c r="I25" s="258"/>
      <c r="J25" s="258"/>
      <c r="K25" s="258"/>
      <c r="L25" s="258"/>
      <c r="M25" s="258"/>
      <c r="N25" s="258"/>
      <c r="O25" s="258"/>
      <c r="P25" s="258"/>
      <c r="Q25" s="273"/>
      <c r="R25" s="278">
        <v>759571</v>
      </c>
      <c r="S25" s="281"/>
      <c r="T25" s="281"/>
      <c r="U25" s="281"/>
      <c r="V25" s="281"/>
      <c r="W25" s="281"/>
      <c r="X25" s="281"/>
      <c r="Y25" s="284"/>
      <c r="Z25" s="287">
        <v>2.2999999999999998</v>
      </c>
      <c r="AA25" s="287"/>
      <c r="AB25" s="287"/>
      <c r="AC25" s="287"/>
      <c r="AD25" s="293" t="s">
        <v>202</v>
      </c>
      <c r="AE25" s="293"/>
      <c r="AF25" s="293"/>
      <c r="AG25" s="293"/>
      <c r="AH25" s="293"/>
      <c r="AI25" s="293"/>
      <c r="AJ25" s="293"/>
      <c r="AK25" s="293"/>
      <c r="AL25" s="288" t="s">
        <v>202</v>
      </c>
      <c r="AM25" s="290"/>
      <c r="AN25" s="290"/>
      <c r="AO25" s="302"/>
      <c r="AP25" s="305" t="s">
        <v>273</v>
      </c>
      <c r="AQ25" s="308"/>
      <c r="AR25" s="308"/>
      <c r="AS25" s="308"/>
      <c r="AT25" s="308"/>
      <c r="AU25" s="308"/>
      <c r="AV25" s="308"/>
      <c r="AW25" s="308"/>
      <c r="AX25" s="308"/>
      <c r="AY25" s="308"/>
      <c r="AZ25" s="308"/>
      <c r="BA25" s="308"/>
      <c r="BB25" s="308"/>
      <c r="BC25" s="308"/>
      <c r="BD25" s="308"/>
      <c r="BE25" s="308"/>
      <c r="BF25" s="324"/>
      <c r="BG25" s="278" t="s">
        <v>202</v>
      </c>
      <c r="BH25" s="281"/>
      <c r="BI25" s="281"/>
      <c r="BJ25" s="281"/>
      <c r="BK25" s="281"/>
      <c r="BL25" s="281"/>
      <c r="BM25" s="281"/>
      <c r="BN25" s="284"/>
      <c r="BO25" s="287" t="s">
        <v>202</v>
      </c>
      <c r="BP25" s="287"/>
      <c r="BQ25" s="287"/>
      <c r="BR25" s="287"/>
      <c r="BS25" s="293" t="s">
        <v>202</v>
      </c>
      <c r="BT25" s="293"/>
      <c r="BU25" s="293"/>
      <c r="BV25" s="293"/>
      <c r="BW25" s="293"/>
      <c r="BX25" s="293"/>
      <c r="BY25" s="293"/>
      <c r="BZ25" s="293"/>
      <c r="CA25" s="293"/>
      <c r="CB25" s="336"/>
      <c r="CD25" s="262" t="s">
        <v>200</v>
      </c>
      <c r="CE25" s="258"/>
      <c r="CF25" s="258"/>
      <c r="CG25" s="258"/>
      <c r="CH25" s="258"/>
      <c r="CI25" s="258"/>
      <c r="CJ25" s="258"/>
      <c r="CK25" s="258"/>
      <c r="CL25" s="258"/>
      <c r="CM25" s="258"/>
      <c r="CN25" s="258"/>
      <c r="CO25" s="258"/>
      <c r="CP25" s="258"/>
      <c r="CQ25" s="273"/>
      <c r="CR25" s="278">
        <v>4505066</v>
      </c>
      <c r="CS25" s="323"/>
      <c r="CT25" s="323"/>
      <c r="CU25" s="323"/>
      <c r="CV25" s="323"/>
      <c r="CW25" s="323"/>
      <c r="CX25" s="323"/>
      <c r="CY25" s="342"/>
      <c r="CZ25" s="288">
        <v>14</v>
      </c>
      <c r="DA25" s="345"/>
      <c r="DB25" s="345"/>
      <c r="DC25" s="348"/>
      <c r="DD25" s="294">
        <v>4031416</v>
      </c>
      <c r="DE25" s="323"/>
      <c r="DF25" s="323"/>
      <c r="DG25" s="323"/>
      <c r="DH25" s="323"/>
      <c r="DI25" s="323"/>
      <c r="DJ25" s="323"/>
      <c r="DK25" s="342"/>
      <c r="DL25" s="294">
        <v>3674044</v>
      </c>
      <c r="DM25" s="323"/>
      <c r="DN25" s="323"/>
      <c r="DO25" s="323"/>
      <c r="DP25" s="323"/>
      <c r="DQ25" s="323"/>
      <c r="DR25" s="323"/>
      <c r="DS25" s="323"/>
      <c r="DT25" s="323"/>
      <c r="DU25" s="323"/>
      <c r="DV25" s="342"/>
      <c r="DW25" s="288">
        <v>21</v>
      </c>
      <c r="DX25" s="345"/>
      <c r="DY25" s="345"/>
      <c r="DZ25" s="345"/>
      <c r="EA25" s="345"/>
      <c r="EB25" s="345"/>
      <c r="EC25" s="370"/>
    </row>
    <row r="26" spans="2:133" ht="11.25" customHeight="1">
      <c r="B26" s="262" t="s">
        <v>386</v>
      </c>
      <c r="C26" s="258"/>
      <c r="D26" s="258"/>
      <c r="E26" s="258"/>
      <c r="F26" s="258"/>
      <c r="G26" s="258"/>
      <c r="H26" s="258"/>
      <c r="I26" s="258"/>
      <c r="J26" s="258"/>
      <c r="K26" s="258"/>
      <c r="L26" s="258"/>
      <c r="M26" s="258"/>
      <c r="N26" s="258"/>
      <c r="O26" s="258"/>
      <c r="P26" s="258"/>
      <c r="Q26" s="273"/>
      <c r="R26" s="278" t="s">
        <v>202</v>
      </c>
      <c r="S26" s="281"/>
      <c r="T26" s="281"/>
      <c r="U26" s="281"/>
      <c r="V26" s="281"/>
      <c r="W26" s="281"/>
      <c r="X26" s="281"/>
      <c r="Y26" s="284"/>
      <c r="Z26" s="287" t="s">
        <v>202</v>
      </c>
      <c r="AA26" s="287"/>
      <c r="AB26" s="287"/>
      <c r="AC26" s="287"/>
      <c r="AD26" s="293" t="s">
        <v>202</v>
      </c>
      <c r="AE26" s="293"/>
      <c r="AF26" s="293"/>
      <c r="AG26" s="293"/>
      <c r="AH26" s="293"/>
      <c r="AI26" s="293"/>
      <c r="AJ26" s="293"/>
      <c r="AK26" s="293"/>
      <c r="AL26" s="288" t="s">
        <v>202</v>
      </c>
      <c r="AM26" s="290"/>
      <c r="AN26" s="290"/>
      <c r="AO26" s="302"/>
      <c r="AP26" s="305" t="s">
        <v>387</v>
      </c>
      <c r="AQ26" s="307"/>
      <c r="AR26" s="307"/>
      <c r="AS26" s="307"/>
      <c r="AT26" s="307"/>
      <c r="AU26" s="307"/>
      <c r="AV26" s="307"/>
      <c r="AW26" s="307"/>
      <c r="AX26" s="307"/>
      <c r="AY26" s="307"/>
      <c r="AZ26" s="307"/>
      <c r="BA26" s="307"/>
      <c r="BB26" s="307"/>
      <c r="BC26" s="307"/>
      <c r="BD26" s="307"/>
      <c r="BE26" s="307"/>
      <c r="BF26" s="324"/>
      <c r="BG26" s="278" t="s">
        <v>202</v>
      </c>
      <c r="BH26" s="281"/>
      <c r="BI26" s="281"/>
      <c r="BJ26" s="281"/>
      <c r="BK26" s="281"/>
      <c r="BL26" s="281"/>
      <c r="BM26" s="281"/>
      <c r="BN26" s="284"/>
      <c r="BO26" s="287" t="s">
        <v>202</v>
      </c>
      <c r="BP26" s="287"/>
      <c r="BQ26" s="287"/>
      <c r="BR26" s="287"/>
      <c r="BS26" s="293" t="s">
        <v>202</v>
      </c>
      <c r="BT26" s="293"/>
      <c r="BU26" s="293"/>
      <c r="BV26" s="293"/>
      <c r="BW26" s="293"/>
      <c r="BX26" s="293"/>
      <c r="BY26" s="293"/>
      <c r="BZ26" s="293"/>
      <c r="CA26" s="293"/>
      <c r="CB26" s="336"/>
      <c r="CD26" s="262" t="s">
        <v>127</v>
      </c>
      <c r="CE26" s="258"/>
      <c r="CF26" s="258"/>
      <c r="CG26" s="258"/>
      <c r="CH26" s="258"/>
      <c r="CI26" s="258"/>
      <c r="CJ26" s="258"/>
      <c r="CK26" s="258"/>
      <c r="CL26" s="258"/>
      <c r="CM26" s="258"/>
      <c r="CN26" s="258"/>
      <c r="CO26" s="258"/>
      <c r="CP26" s="258"/>
      <c r="CQ26" s="273"/>
      <c r="CR26" s="278">
        <v>3043445</v>
      </c>
      <c r="CS26" s="281"/>
      <c r="CT26" s="281"/>
      <c r="CU26" s="281"/>
      <c r="CV26" s="281"/>
      <c r="CW26" s="281"/>
      <c r="CX26" s="281"/>
      <c r="CY26" s="284"/>
      <c r="CZ26" s="288">
        <v>9.5</v>
      </c>
      <c r="DA26" s="345"/>
      <c r="DB26" s="345"/>
      <c r="DC26" s="348"/>
      <c r="DD26" s="294">
        <v>2704651</v>
      </c>
      <c r="DE26" s="281"/>
      <c r="DF26" s="281"/>
      <c r="DG26" s="281"/>
      <c r="DH26" s="281"/>
      <c r="DI26" s="281"/>
      <c r="DJ26" s="281"/>
      <c r="DK26" s="284"/>
      <c r="DL26" s="294" t="s">
        <v>202</v>
      </c>
      <c r="DM26" s="281"/>
      <c r="DN26" s="281"/>
      <c r="DO26" s="281"/>
      <c r="DP26" s="281"/>
      <c r="DQ26" s="281"/>
      <c r="DR26" s="281"/>
      <c r="DS26" s="281"/>
      <c r="DT26" s="281"/>
      <c r="DU26" s="281"/>
      <c r="DV26" s="284"/>
      <c r="DW26" s="288" t="s">
        <v>202</v>
      </c>
      <c r="DX26" s="345"/>
      <c r="DY26" s="345"/>
      <c r="DZ26" s="345"/>
      <c r="EA26" s="345"/>
      <c r="EB26" s="345"/>
      <c r="EC26" s="370"/>
    </row>
    <row r="27" spans="2:133" ht="11.25" customHeight="1">
      <c r="B27" s="262" t="s">
        <v>82</v>
      </c>
      <c r="C27" s="258"/>
      <c r="D27" s="258"/>
      <c r="E27" s="258"/>
      <c r="F27" s="258"/>
      <c r="G27" s="258"/>
      <c r="H27" s="258"/>
      <c r="I27" s="258"/>
      <c r="J27" s="258"/>
      <c r="K27" s="258"/>
      <c r="L27" s="258"/>
      <c r="M27" s="258"/>
      <c r="N27" s="258"/>
      <c r="O27" s="258"/>
      <c r="P27" s="258"/>
      <c r="Q27" s="273"/>
      <c r="R27" s="278">
        <v>17262360</v>
      </c>
      <c r="S27" s="281"/>
      <c r="T27" s="281"/>
      <c r="U27" s="281"/>
      <c r="V27" s="281"/>
      <c r="W27" s="281"/>
      <c r="X27" s="281"/>
      <c r="Y27" s="284"/>
      <c r="Z27" s="287">
        <v>51.1</v>
      </c>
      <c r="AA27" s="287"/>
      <c r="AB27" s="287"/>
      <c r="AC27" s="287"/>
      <c r="AD27" s="293">
        <v>16253945</v>
      </c>
      <c r="AE27" s="293"/>
      <c r="AF27" s="293"/>
      <c r="AG27" s="293"/>
      <c r="AH27" s="293"/>
      <c r="AI27" s="293"/>
      <c r="AJ27" s="293"/>
      <c r="AK27" s="293"/>
      <c r="AL27" s="288">
        <v>99.599998474121094</v>
      </c>
      <c r="AM27" s="290"/>
      <c r="AN27" s="290"/>
      <c r="AO27" s="302"/>
      <c r="AP27" s="262" t="s">
        <v>390</v>
      </c>
      <c r="AQ27" s="258"/>
      <c r="AR27" s="258"/>
      <c r="AS27" s="258"/>
      <c r="AT27" s="258"/>
      <c r="AU27" s="258"/>
      <c r="AV27" s="258"/>
      <c r="AW27" s="258"/>
      <c r="AX27" s="258"/>
      <c r="AY27" s="258"/>
      <c r="AZ27" s="258"/>
      <c r="BA27" s="258"/>
      <c r="BB27" s="258"/>
      <c r="BC27" s="258"/>
      <c r="BD27" s="258"/>
      <c r="BE27" s="258"/>
      <c r="BF27" s="273"/>
      <c r="BG27" s="278">
        <v>8713300</v>
      </c>
      <c r="BH27" s="281"/>
      <c r="BI27" s="281"/>
      <c r="BJ27" s="281"/>
      <c r="BK27" s="281"/>
      <c r="BL27" s="281"/>
      <c r="BM27" s="281"/>
      <c r="BN27" s="284"/>
      <c r="BO27" s="287">
        <v>100</v>
      </c>
      <c r="BP27" s="287"/>
      <c r="BQ27" s="287"/>
      <c r="BR27" s="287"/>
      <c r="BS27" s="293">
        <v>257096</v>
      </c>
      <c r="BT27" s="293"/>
      <c r="BU27" s="293"/>
      <c r="BV27" s="293"/>
      <c r="BW27" s="293"/>
      <c r="BX27" s="293"/>
      <c r="BY27" s="293"/>
      <c r="BZ27" s="293"/>
      <c r="CA27" s="293"/>
      <c r="CB27" s="336"/>
      <c r="CD27" s="262" t="s">
        <v>225</v>
      </c>
      <c r="CE27" s="258"/>
      <c r="CF27" s="258"/>
      <c r="CG27" s="258"/>
      <c r="CH27" s="258"/>
      <c r="CI27" s="258"/>
      <c r="CJ27" s="258"/>
      <c r="CK27" s="258"/>
      <c r="CL27" s="258"/>
      <c r="CM27" s="258"/>
      <c r="CN27" s="258"/>
      <c r="CO27" s="258"/>
      <c r="CP27" s="258"/>
      <c r="CQ27" s="273"/>
      <c r="CR27" s="278">
        <v>5905140</v>
      </c>
      <c r="CS27" s="323"/>
      <c r="CT27" s="323"/>
      <c r="CU27" s="323"/>
      <c r="CV27" s="323"/>
      <c r="CW27" s="323"/>
      <c r="CX27" s="323"/>
      <c r="CY27" s="342"/>
      <c r="CZ27" s="288">
        <v>18.399999999999999</v>
      </c>
      <c r="DA27" s="345"/>
      <c r="DB27" s="345"/>
      <c r="DC27" s="348"/>
      <c r="DD27" s="294">
        <v>1448899</v>
      </c>
      <c r="DE27" s="323"/>
      <c r="DF27" s="323"/>
      <c r="DG27" s="323"/>
      <c r="DH27" s="323"/>
      <c r="DI27" s="323"/>
      <c r="DJ27" s="323"/>
      <c r="DK27" s="342"/>
      <c r="DL27" s="294">
        <v>1444641</v>
      </c>
      <c r="DM27" s="323"/>
      <c r="DN27" s="323"/>
      <c r="DO27" s="323"/>
      <c r="DP27" s="323"/>
      <c r="DQ27" s="323"/>
      <c r="DR27" s="323"/>
      <c r="DS27" s="323"/>
      <c r="DT27" s="323"/>
      <c r="DU27" s="323"/>
      <c r="DV27" s="342"/>
      <c r="DW27" s="288">
        <v>8.3000000000000007</v>
      </c>
      <c r="DX27" s="345"/>
      <c r="DY27" s="345"/>
      <c r="DZ27" s="345"/>
      <c r="EA27" s="345"/>
      <c r="EB27" s="345"/>
      <c r="EC27" s="370"/>
    </row>
    <row r="28" spans="2:133" ht="11.25" customHeight="1">
      <c r="B28" s="262" t="s">
        <v>392</v>
      </c>
      <c r="C28" s="258"/>
      <c r="D28" s="258"/>
      <c r="E28" s="258"/>
      <c r="F28" s="258"/>
      <c r="G28" s="258"/>
      <c r="H28" s="258"/>
      <c r="I28" s="258"/>
      <c r="J28" s="258"/>
      <c r="K28" s="258"/>
      <c r="L28" s="258"/>
      <c r="M28" s="258"/>
      <c r="N28" s="258"/>
      <c r="O28" s="258"/>
      <c r="P28" s="258"/>
      <c r="Q28" s="273"/>
      <c r="R28" s="278">
        <v>6456</v>
      </c>
      <c r="S28" s="281"/>
      <c r="T28" s="281"/>
      <c r="U28" s="281"/>
      <c r="V28" s="281"/>
      <c r="W28" s="281"/>
      <c r="X28" s="281"/>
      <c r="Y28" s="284"/>
      <c r="Z28" s="287">
        <v>0</v>
      </c>
      <c r="AA28" s="287"/>
      <c r="AB28" s="287"/>
      <c r="AC28" s="287"/>
      <c r="AD28" s="293">
        <v>6456</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384</v>
      </c>
      <c r="CE28" s="258"/>
      <c r="CF28" s="258"/>
      <c r="CG28" s="258"/>
      <c r="CH28" s="258"/>
      <c r="CI28" s="258"/>
      <c r="CJ28" s="258"/>
      <c r="CK28" s="258"/>
      <c r="CL28" s="258"/>
      <c r="CM28" s="258"/>
      <c r="CN28" s="258"/>
      <c r="CO28" s="258"/>
      <c r="CP28" s="258"/>
      <c r="CQ28" s="273"/>
      <c r="CR28" s="278">
        <v>3518385</v>
      </c>
      <c r="CS28" s="281"/>
      <c r="CT28" s="281"/>
      <c r="CU28" s="281"/>
      <c r="CV28" s="281"/>
      <c r="CW28" s="281"/>
      <c r="CX28" s="281"/>
      <c r="CY28" s="284"/>
      <c r="CZ28" s="288">
        <v>11</v>
      </c>
      <c r="DA28" s="345"/>
      <c r="DB28" s="345"/>
      <c r="DC28" s="348"/>
      <c r="DD28" s="294">
        <v>3478494</v>
      </c>
      <c r="DE28" s="281"/>
      <c r="DF28" s="281"/>
      <c r="DG28" s="281"/>
      <c r="DH28" s="281"/>
      <c r="DI28" s="281"/>
      <c r="DJ28" s="281"/>
      <c r="DK28" s="284"/>
      <c r="DL28" s="294">
        <v>3444407</v>
      </c>
      <c r="DM28" s="281"/>
      <c r="DN28" s="281"/>
      <c r="DO28" s="281"/>
      <c r="DP28" s="281"/>
      <c r="DQ28" s="281"/>
      <c r="DR28" s="281"/>
      <c r="DS28" s="281"/>
      <c r="DT28" s="281"/>
      <c r="DU28" s="281"/>
      <c r="DV28" s="284"/>
      <c r="DW28" s="288">
        <v>19.7</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227636</v>
      </c>
      <c r="S29" s="281"/>
      <c r="T29" s="281"/>
      <c r="U29" s="281"/>
      <c r="V29" s="281"/>
      <c r="W29" s="281"/>
      <c r="X29" s="281"/>
      <c r="Y29" s="284"/>
      <c r="Z29" s="287">
        <v>0.7</v>
      </c>
      <c r="AA29" s="287"/>
      <c r="AB29" s="287"/>
      <c r="AC29" s="287"/>
      <c r="AD29" s="293">
        <v>19867</v>
      </c>
      <c r="AE29" s="293"/>
      <c r="AF29" s="293"/>
      <c r="AG29" s="293"/>
      <c r="AH29" s="293"/>
      <c r="AI29" s="293"/>
      <c r="AJ29" s="293"/>
      <c r="AK29" s="293"/>
      <c r="AL29" s="288">
        <v>0.1</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174</v>
      </c>
      <c r="CE29" s="41"/>
      <c r="CF29" s="262" t="s">
        <v>25</v>
      </c>
      <c r="CG29" s="258"/>
      <c r="CH29" s="258"/>
      <c r="CI29" s="258"/>
      <c r="CJ29" s="258"/>
      <c r="CK29" s="258"/>
      <c r="CL29" s="258"/>
      <c r="CM29" s="258"/>
      <c r="CN29" s="258"/>
      <c r="CO29" s="258"/>
      <c r="CP29" s="258"/>
      <c r="CQ29" s="273"/>
      <c r="CR29" s="278">
        <v>3517774</v>
      </c>
      <c r="CS29" s="323"/>
      <c r="CT29" s="323"/>
      <c r="CU29" s="323"/>
      <c r="CV29" s="323"/>
      <c r="CW29" s="323"/>
      <c r="CX29" s="323"/>
      <c r="CY29" s="342"/>
      <c r="CZ29" s="288">
        <v>11</v>
      </c>
      <c r="DA29" s="345"/>
      <c r="DB29" s="345"/>
      <c r="DC29" s="348"/>
      <c r="DD29" s="294">
        <v>3477883</v>
      </c>
      <c r="DE29" s="323"/>
      <c r="DF29" s="323"/>
      <c r="DG29" s="323"/>
      <c r="DH29" s="323"/>
      <c r="DI29" s="323"/>
      <c r="DJ29" s="323"/>
      <c r="DK29" s="342"/>
      <c r="DL29" s="294">
        <v>3443796</v>
      </c>
      <c r="DM29" s="323"/>
      <c r="DN29" s="323"/>
      <c r="DO29" s="323"/>
      <c r="DP29" s="323"/>
      <c r="DQ29" s="323"/>
      <c r="DR29" s="323"/>
      <c r="DS29" s="323"/>
      <c r="DT29" s="323"/>
      <c r="DU29" s="323"/>
      <c r="DV29" s="342"/>
      <c r="DW29" s="288">
        <v>19.7</v>
      </c>
      <c r="DX29" s="345"/>
      <c r="DY29" s="345"/>
      <c r="DZ29" s="345"/>
      <c r="EA29" s="345"/>
      <c r="EB29" s="345"/>
      <c r="EC29" s="370"/>
    </row>
    <row r="30" spans="2:133" ht="11.25" customHeight="1">
      <c r="B30" s="262" t="s">
        <v>315</v>
      </c>
      <c r="C30" s="258"/>
      <c r="D30" s="258"/>
      <c r="E30" s="258"/>
      <c r="F30" s="258"/>
      <c r="G30" s="258"/>
      <c r="H30" s="258"/>
      <c r="I30" s="258"/>
      <c r="J30" s="258"/>
      <c r="K30" s="258"/>
      <c r="L30" s="258"/>
      <c r="M30" s="258"/>
      <c r="N30" s="258"/>
      <c r="O30" s="258"/>
      <c r="P30" s="258"/>
      <c r="Q30" s="273"/>
      <c r="R30" s="278">
        <v>281181</v>
      </c>
      <c r="S30" s="281"/>
      <c r="T30" s="281"/>
      <c r="U30" s="281"/>
      <c r="V30" s="281"/>
      <c r="W30" s="281"/>
      <c r="X30" s="281"/>
      <c r="Y30" s="284"/>
      <c r="Z30" s="287">
        <v>0.8</v>
      </c>
      <c r="AA30" s="287"/>
      <c r="AB30" s="287"/>
      <c r="AC30" s="287"/>
      <c r="AD30" s="293">
        <v>12026</v>
      </c>
      <c r="AE30" s="293"/>
      <c r="AF30" s="293"/>
      <c r="AG30" s="293"/>
      <c r="AH30" s="293"/>
      <c r="AI30" s="293"/>
      <c r="AJ30" s="293"/>
      <c r="AK30" s="293"/>
      <c r="AL30" s="288">
        <v>0.1</v>
      </c>
      <c r="AM30" s="290"/>
      <c r="AN30" s="290"/>
      <c r="AO30" s="302"/>
      <c r="AP30" s="182" t="s">
        <v>316</v>
      </c>
      <c r="AQ30" s="139"/>
      <c r="AR30" s="139"/>
      <c r="AS30" s="139"/>
      <c r="AT30" s="139"/>
      <c r="AU30" s="139"/>
      <c r="AV30" s="139"/>
      <c r="AW30" s="139"/>
      <c r="AX30" s="139"/>
      <c r="AY30" s="139"/>
      <c r="AZ30" s="139"/>
      <c r="BA30" s="139"/>
      <c r="BB30" s="139"/>
      <c r="BC30" s="139"/>
      <c r="BD30" s="139"/>
      <c r="BE30" s="139"/>
      <c r="BF30" s="144"/>
      <c r="BG30" s="182" t="s">
        <v>394</v>
      </c>
      <c r="BH30" s="331"/>
      <c r="BI30" s="331"/>
      <c r="BJ30" s="331"/>
      <c r="BK30" s="331"/>
      <c r="BL30" s="331"/>
      <c r="BM30" s="331"/>
      <c r="BN30" s="331"/>
      <c r="BO30" s="331"/>
      <c r="BP30" s="331"/>
      <c r="BQ30" s="334"/>
      <c r="BR30" s="182" t="s">
        <v>396</v>
      </c>
      <c r="BS30" s="331"/>
      <c r="BT30" s="331"/>
      <c r="BU30" s="331"/>
      <c r="BV30" s="331"/>
      <c r="BW30" s="331"/>
      <c r="BX30" s="331"/>
      <c r="BY30" s="331"/>
      <c r="BZ30" s="331"/>
      <c r="CA30" s="331"/>
      <c r="CB30" s="334"/>
      <c r="CD30" s="134"/>
      <c r="CE30" s="42"/>
      <c r="CF30" s="262" t="s">
        <v>397</v>
      </c>
      <c r="CG30" s="258"/>
      <c r="CH30" s="258"/>
      <c r="CI30" s="258"/>
      <c r="CJ30" s="258"/>
      <c r="CK30" s="258"/>
      <c r="CL30" s="258"/>
      <c r="CM30" s="258"/>
      <c r="CN30" s="258"/>
      <c r="CO30" s="258"/>
      <c r="CP30" s="258"/>
      <c r="CQ30" s="273"/>
      <c r="CR30" s="278">
        <v>3400644</v>
      </c>
      <c r="CS30" s="281"/>
      <c r="CT30" s="281"/>
      <c r="CU30" s="281"/>
      <c r="CV30" s="281"/>
      <c r="CW30" s="281"/>
      <c r="CX30" s="281"/>
      <c r="CY30" s="284"/>
      <c r="CZ30" s="288">
        <v>10.6</v>
      </c>
      <c r="DA30" s="345"/>
      <c r="DB30" s="345"/>
      <c r="DC30" s="348"/>
      <c r="DD30" s="294">
        <v>3362109</v>
      </c>
      <c r="DE30" s="281"/>
      <c r="DF30" s="281"/>
      <c r="DG30" s="281"/>
      <c r="DH30" s="281"/>
      <c r="DI30" s="281"/>
      <c r="DJ30" s="281"/>
      <c r="DK30" s="284"/>
      <c r="DL30" s="294">
        <v>3328022</v>
      </c>
      <c r="DM30" s="281"/>
      <c r="DN30" s="281"/>
      <c r="DO30" s="281"/>
      <c r="DP30" s="281"/>
      <c r="DQ30" s="281"/>
      <c r="DR30" s="281"/>
      <c r="DS30" s="281"/>
      <c r="DT30" s="281"/>
      <c r="DU30" s="281"/>
      <c r="DV30" s="284"/>
      <c r="DW30" s="288">
        <v>19</v>
      </c>
      <c r="DX30" s="345"/>
      <c r="DY30" s="345"/>
      <c r="DZ30" s="345"/>
      <c r="EA30" s="345"/>
      <c r="EB30" s="345"/>
      <c r="EC30" s="370"/>
    </row>
    <row r="31" spans="2:133" ht="11.25" customHeight="1">
      <c r="B31" s="262" t="s">
        <v>20</v>
      </c>
      <c r="C31" s="258"/>
      <c r="D31" s="258"/>
      <c r="E31" s="258"/>
      <c r="F31" s="258"/>
      <c r="G31" s="258"/>
      <c r="H31" s="258"/>
      <c r="I31" s="258"/>
      <c r="J31" s="258"/>
      <c r="K31" s="258"/>
      <c r="L31" s="258"/>
      <c r="M31" s="258"/>
      <c r="N31" s="258"/>
      <c r="O31" s="258"/>
      <c r="P31" s="258"/>
      <c r="Q31" s="273"/>
      <c r="R31" s="278">
        <v>121875</v>
      </c>
      <c r="S31" s="281"/>
      <c r="T31" s="281"/>
      <c r="U31" s="281"/>
      <c r="V31" s="281"/>
      <c r="W31" s="281"/>
      <c r="X31" s="281"/>
      <c r="Y31" s="284"/>
      <c r="Z31" s="287">
        <v>0.4</v>
      </c>
      <c r="AA31" s="287"/>
      <c r="AB31" s="287"/>
      <c r="AC31" s="287"/>
      <c r="AD31" s="293" t="s">
        <v>202</v>
      </c>
      <c r="AE31" s="293"/>
      <c r="AF31" s="293"/>
      <c r="AG31" s="293"/>
      <c r="AH31" s="293"/>
      <c r="AI31" s="293"/>
      <c r="AJ31" s="293"/>
      <c r="AK31" s="293"/>
      <c r="AL31" s="288" t="s">
        <v>202</v>
      </c>
      <c r="AM31" s="290"/>
      <c r="AN31" s="290"/>
      <c r="AO31" s="302"/>
      <c r="AP31" s="163" t="s">
        <v>6</v>
      </c>
      <c r="AQ31" s="178"/>
      <c r="AR31" s="178"/>
      <c r="AS31" s="178"/>
      <c r="AT31" s="316" t="s">
        <v>229</v>
      </c>
      <c r="AU31" s="269"/>
      <c r="AV31" s="269"/>
      <c r="AW31" s="269"/>
      <c r="AX31" s="261" t="s">
        <v>274</v>
      </c>
      <c r="AY31" s="269"/>
      <c r="AZ31" s="269"/>
      <c r="BA31" s="269"/>
      <c r="BB31" s="269"/>
      <c r="BC31" s="269"/>
      <c r="BD31" s="269"/>
      <c r="BE31" s="269"/>
      <c r="BF31" s="272"/>
      <c r="BG31" s="328">
        <v>99</v>
      </c>
      <c r="BH31" s="332"/>
      <c r="BI31" s="332"/>
      <c r="BJ31" s="332"/>
      <c r="BK31" s="332"/>
      <c r="BL31" s="332"/>
      <c r="BM31" s="299">
        <v>95.4</v>
      </c>
      <c r="BN31" s="332"/>
      <c r="BO31" s="332"/>
      <c r="BP31" s="332"/>
      <c r="BQ31" s="335"/>
      <c r="BR31" s="328">
        <v>98.8</v>
      </c>
      <c r="BS31" s="332"/>
      <c r="BT31" s="332"/>
      <c r="BU31" s="332"/>
      <c r="BV31" s="332"/>
      <c r="BW31" s="332"/>
      <c r="BX31" s="299">
        <v>95.2</v>
      </c>
      <c r="BY31" s="332"/>
      <c r="BZ31" s="332"/>
      <c r="CA31" s="332"/>
      <c r="CB31" s="335"/>
      <c r="CD31" s="134"/>
      <c r="CE31" s="42"/>
      <c r="CF31" s="262" t="s">
        <v>317</v>
      </c>
      <c r="CG31" s="258"/>
      <c r="CH31" s="258"/>
      <c r="CI31" s="258"/>
      <c r="CJ31" s="258"/>
      <c r="CK31" s="258"/>
      <c r="CL31" s="258"/>
      <c r="CM31" s="258"/>
      <c r="CN31" s="258"/>
      <c r="CO31" s="258"/>
      <c r="CP31" s="258"/>
      <c r="CQ31" s="273"/>
      <c r="CR31" s="278">
        <v>117130</v>
      </c>
      <c r="CS31" s="323"/>
      <c r="CT31" s="323"/>
      <c r="CU31" s="323"/>
      <c r="CV31" s="323"/>
      <c r="CW31" s="323"/>
      <c r="CX31" s="323"/>
      <c r="CY31" s="342"/>
      <c r="CZ31" s="288">
        <v>0.4</v>
      </c>
      <c r="DA31" s="345"/>
      <c r="DB31" s="345"/>
      <c r="DC31" s="348"/>
      <c r="DD31" s="294">
        <v>115774</v>
      </c>
      <c r="DE31" s="323"/>
      <c r="DF31" s="323"/>
      <c r="DG31" s="323"/>
      <c r="DH31" s="323"/>
      <c r="DI31" s="323"/>
      <c r="DJ31" s="323"/>
      <c r="DK31" s="342"/>
      <c r="DL31" s="294">
        <v>115774</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345</v>
      </c>
      <c r="C32" s="258"/>
      <c r="D32" s="258"/>
      <c r="E32" s="258"/>
      <c r="F32" s="258"/>
      <c r="G32" s="258"/>
      <c r="H32" s="258"/>
      <c r="I32" s="258"/>
      <c r="J32" s="258"/>
      <c r="K32" s="258"/>
      <c r="L32" s="258"/>
      <c r="M32" s="258"/>
      <c r="N32" s="258"/>
      <c r="O32" s="258"/>
      <c r="P32" s="258"/>
      <c r="Q32" s="273"/>
      <c r="R32" s="278">
        <v>5670800</v>
      </c>
      <c r="S32" s="281"/>
      <c r="T32" s="281"/>
      <c r="U32" s="281"/>
      <c r="V32" s="281"/>
      <c r="W32" s="281"/>
      <c r="X32" s="281"/>
      <c r="Y32" s="284"/>
      <c r="Z32" s="287">
        <v>16.8</v>
      </c>
      <c r="AA32" s="287"/>
      <c r="AB32" s="287"/>
      <c r="AC32" s="287"/>
      <c r="AD32" s="293" t="s">
        <v>202</v>
      </c>
      <c r="AE32" s="293"/>
      <c r="AF32" s="293"/>
      <c r="AG32" s="293"/>
      <c r="AH32" s="293"/>
      <c r="AI32" s="293"/>
      <c r="AJ32" s="293"/>
      <c r="AK32" s="293"/>
      <c r="AL32" s="288" t="s">
        <v>202</v>
      </c>
      <c r="AM32" s="290"/>
      <c r="AN32" s="290"/>
      <c r="AO32" s="302"/>
      <c r="AP32" s="306"/>
      <c r="AQ32" s="309"/>
      <c r="AR32" s="309"/>
      <c r="AS32" s="309"/>
      <c r="AT32" s="317"/>
      <c r="AU32" s="258" t="s">
        <v>248</v>
      </c>
      <c r="AV32" s="258"/>
      <c r="AW32" s="258"/>
      <c r="AX32" s="262" t="s">
        <v>291</v>
      </c>
      <c r="AY32" s="258"/>
      <c r="AZ32" s="258"/>
      <c r="BA32" s="258"/>
      <c r="BB32" s="258"/>
      <c r="BC32" s="258"/>
      <c r="BD32" s="258"/>
      <c r="BE32" s="258"/>
      <c r="BF32" s="273"/>
      <c r="BG32" s="329">
        <v>99.3</v>
      </c>
      <c r="BH32" s="323"/>
      <c r="BI32" s="323"/>
      <c r="BJ32" s="323"/>
      <c r="BK32" s="323"/>
      <c r="BL32" s="323"/>
      <c r="BM32" s="290">
        <v>97</v>
      </c>
      <c r="BN32" s="333"/>
      <c r="BO32" s="333"/>
      <c r="BP32" s="333"/>
      <c r="BQ32" s="326"/>
      <c r="BR32" s="329">
        <v>99.5</v>
      </c>
      <c r="BS32" s="323"/>
      <c r="BT32" s="323"/>
      <c r="BU32" s="323"/>
      <c r="BV32" s="323"/>
      <c r="BW32" s="323"/>
      <c r="BX32" s="290">
        <v>97.1</v>
      </c>
      <c r="BY32" s="333"/>
      <c r="BZ32" s="333"/>
      <c r="CA32" s="333"/>
      <c r="CB32" s="326"/>
      <c r="CD32" s="135"/>
      <c r="CE32" s="142"/>
      <c r="CF32" s="262" t="s">
        <v>398</v>
      </c>
      <c r="CG32" s="258"/>
      <c r="CH32" s="258"/>
      <c r="CI32" s="258"/>
      <c r="CJ32" s="258"/>
      <c r="CK32" s="258"/>
      <c r="CL32" s="258"/>
      <c r="CM32" s="258"/>
      <c r="CN32" s="258"/>
      <c r="CO32" s="258"/>
      <c r="CP32" s="258"/>
      <c r="CQ32" s="273"/>
      <c r="CR32" s="278">
        <v>611</v>
      </c>
      <c r="CS32" s="281"/>
      <c r="CT32" s="281"/>
      <c r="CU32" s="281"/>
      <c r="CV32" s="281"/>
      <c r="CW32" s="281"/>
      <c r="CX32" s="281"/>
      <c r="CY32" s="284"/>
      <c r="CZ32" s="288">
        <v>0</v>
      </c>
      <c r="DA32" s="345"/>
      <c r="DB32" s="345"/>
      <c r="DC32" s="348"/>
      <c r="DD32" s="294">
        <v>611</v>
      </c>
      <c r="DE32" s="281"/>
      <c r="DF32" s="281"/>
      <c r="DG32" s="281"/>
      <c r="DH32" s="281"/>
      <c r="DI32" s="281"/>
      <c r="DJ32" s="281"/>
      <c r="DK32" s="284"/>
      <c r="DL32" s="294">
        <v>611</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55</v>
      </c>
      <c r="C33" s="270"/>
      <c r="D33" s="270"/>
      <c r="E33" s="270"/>
      <c r="F33" s="270"/>
      <c r="G33" s="270"/>
      <c r="H33" s="270"/>
      <c r="I33" s="270"/>
      <c r="J33" s="270"/>
      <c r="K33" s="270"/>
      <c r="L33" s="270"/>
      <c r="M33" s="270"/>
      <c r="N33" s="270"/>
      <c r="O33" s="270"/>
      <c r="P33" s="270"/>
      <c r="Q33" s="274"/>
      <c r="R33" s="278" t="s">
        <v>202</v>
      </c>
      <c r="S33" s="281"/>
      <c r="T33" s="281"/>
      <c r="U33" s="281"/>
      <c r="V33" s="281"/>
      <c r="W33" s="281"/>
      <c r="X33" s="281"/>
      <c r="Y33" s="284"/>
      <c r="Z33" s="287" t="s">
        <v>202</v>
      </c>
      <c r="AA33" s="287"/>
      <c r="AB33" s="287"/>
      <c r="AC33" s="287"/>
      <c r="AD33" s="293" t="s">
        <v>202</v>
      </c>
      <c r="AE33" s="293"/>
      <c r="AF33" s="293"/>
      <c r="AG33" s="293"/>
      <c r="AH33" s="293"/>
      <c r="AI33" s="293"/>
      <c r="AJ33" s="293"/>
      <c r="AK33" s="293"/>
      <c r="AL33" s="288" t="s">
        <v>202</v>
      </c>
      <c r="AM33" s="290"/>
      <c r="AN33" s="290"/>
      <c r="AO33" s="302"/>
      <c r="AP33" s="177"/>
      <c r="AQ33" s="179"/>
      <c r="AR33" s="179"/>
      <c r="AS33" s="179"/>
      <c r="AT33" s="318"/>
      <c r="AU33" s="271"/>
      <c r="AV33" s="271"/>
      <c r="AW33" s="271"/>
      <c r="AX33" s="264" t="s">
        <v>161</v>
      </c>
      <c r="AY33" s="271"/>
      <c r="AZ33" s="271"/>
      <c r="BA33" s="271"/>
      <c r="BB33" s="271"/>
      <c r="BC33" s="271"/>
      <c r="BD33" s="271"/>
      <c r="BE33" s="271"/>
      <c r="BF33" s="275"/>
      <c r="BG33" s="330">
        <v>98.7</v>
      </c>
      <c r="BH33" s="322"/>
      <c r="BI33" s="322"/>
      <c r="BJ33" s="322"/>
      <c r="BK33" s="322"/>
      <c r="BL33" s="322"/>
      <c r="BM33" s="300">
        <v>93.7</v>
      </c>
      <c r="BN33" s="322"/>
      <c r="BO33" s="322"/>
      <c r="BP33" s="322"/>
      <c r="BQ33" s="327"/>
      <c r="BR33" s="330">
        <v>98.1</v>
      </c>
      <c r="BS33" s="322"/>
      <c r="BT33" s="322"/>
      <c r="BU33" s="322"/>
      <c r="BV33" s="322"/>
      <c r="BW33" s="322"/>
      <c r="BX33" s="300">
        <v>93.3</v>
      </c>
      <c r="BY33" s="322"/>
      <c r="BZ33" s="322"/>
      <c r="CA33" s="322"/>
      <c r="CB33" s="327"/>
      <c r="CD33" s="262" t="s">
        <v>400</v>
      </c>
      <c r="CE33" s="258"/>
      <c r="CF33" s="258"/>
      <c r="CG33" s="258"/>
      <c r="CH33" s="258"/>
      <c r="CI33" s="258"/>
      <c r="CJ33" s="258"/>
      <c r="CK33" s="258"/>
      <c r="CL33" s="258"/>
      <c r="CM33" s="258"/>
      <c r="CN33" s="258"/>
      <c r="CO33" s="258"/>
      <c r="CP33" s="258"/>
      <c r="CQ33" s="273"/>
      <c r="CR33" s="278">
        <v>14125848</v>
      </c>
      <c r="CS33" s="323"/>
      <c r="CT33" s="323"/>
      <c r="CU33" s="323"/>
      <c r="CV33" s="323"/>
      <c r="CW33" s="323"/>
      <c r="CX33" s="323"/>
      <c r="CY33" s="342"/>
      <c r="CZ33" s="288">
        <v>44.1</v>
      </c>
      <c r="DA33" s="345"/>
      <c r="DB33" s="345"/>
      <c r="DC33" s="348"/>
      <c r="DD33" s="294">
        <v>9083077</v>
      </c>
      <c r="DE33" s="323"/>
      <c r="DF33" s="323"/>
      <c r="DG33" s="323"/>
      <c r="DH33" s="323"/>
      <c r="DI33" s="323"/>
      <c r="DJ33" s="323"/>
      <c r="DK33" s="342"/>
      <c r="DL33" s="294">
        <v>6798466</v>
      </c>
      <c r="DM33" s="323"/>
      <c r="DN33" s="323"/>
      <c r="DO33" s="323"/>
      <c r="DP33" s="323"/>
      <c r="DQ33" s="323"/>
      <c r="DR33" s="323"/>
      <c r="DS33" s="323"/>
      <c r="DT33" s="323"/>
      <c r="DU33" s="323"/>
      <c r="DV33" s="342"/>
      <c r="DW33" s="288">
        <v>38.9</v>
      </c>
      <c r="DX33" s="345"/>
      <c r="DY33" s="345"/>
      <c r="DZ33" s="345"/>
      <c r="EA33" s="345"/>
      <c r="EB33" s="345"/>
      <c r="EC33" s="370"/>
    </row>
    <row r="34" spans="2:133" ht="11.25" customHeight="1">
      <c r="B34" s="262" t="s">
        <v>403</v>
      </c>
      <c r="C34" s="258"/>
      <c r="D34" s="258"/>
      <c r="E34" s="258"/>
      <c r="F34" s="258"/>
      <c r="G34" s="258"/>
      <c r="H34" s="258"/>
      <c r="I34" s="258"/>
      <c r="J34" s="258"/>
      <c r="K34" s="258"/>
      <c r="L34" s="258"/>
      <c r="M34" s="258"/>
      <c r="N34" s="258"/>
      <c r="O34" s="258"/>
      <c r="P34" s="258"/>
      <c r="Q34" s="273"/>
      <c r="R34" s="278">
        <v>1907537</v>
      </c>
      <c r="S34" s="281"/>
      <c r="T34" s="281"/>
      <c r="U34" s="281"/>
      <c r="V34" s="281"/>
      <c r="W34" s="281"/>
      <c r="X34" s="281"/>
      <c r="Y34" s="284"/>
      <c r="Z34" s="287">
        <v>5.7</v>
      </c>
      <c r="AA34" s="287"/>
      <c r="AB34" s="287"/>
      <c r="AC34" s="287"/>
      <c r="AD34" s="293" t="s">
        <v>202</v>
      </c>
      <c r="AE34" s="293"/>
      <c r="AF34" s="293"/>
      <c r="AG34" s="293"/>
      <c r="AH34" s="293"/>
      <c r="AI34" s="293"/>
      <c r="AJ34" s="293"/>
      <c r="AK34" s="293"/>
      <c r="AL34" s="288" t="s">
        <v>202</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405</v>
      </c>
      <c r="CE34" s="258"/>
      <c r="CF34" s="258"/>
      <c r="CG34" s="258"/>
      <c r="CH34" s="258"/>
      <c r="CI34" s="258"/>
      <c r="CJ34" s="258"/>
      <c r="CK34" s="258"/>
      <c r="CL34" s="258"/>
      <c r="CM34" s="258"/>
      <c r="CN34" s="258"/>
      <c r="CO34" s="258"/>
      <c r="CP34" s="258"/>
      <c r="CQ34" s="273"/>
      <c r="CR34" s="278">
        <v>5460007</v>
      </c>
      <c r="CS34" s="281"/>
      <c r="CT34" s="281"/>
      <c r="CU34" s="281"/>
      <c r="CV34" s="281"/>
      <c r="CW34" s="281"/>
      <c r="CX34" s="281"/>
      <c r="CY34" s="284"/>
      <c r="CZ34" s="288">
        <v>17</v>
      </c>
      <c r="DA34" s="345"/>
      <c r="DB34" s="345"/>
      <c r="DC34" s="348"/>
      <c r="DD34" s="294">
        <v>2957556</v>
      </c>
      <c r="DE34" s="281"/>
      <c r="DF34" s="281"/>
      <c r="DG34" s="281"/>
      <c r="DH34" s="281"/>
      <c r="DI34" s="281"/>
      <c r="DJ34" s="281"/>
      <c r="DK34" s="284"/>
      <c r="DL34" s="294">
        <v>2272057</v>
      </c>
      <c r="DM34" s="281"/>
      <c r="DN34" s="281"/>
      <c r="DO34" s="281"/>
      <c r="DP34" s="281"/>
      <c r="DQ34" s="281"/>
      <c r="DR34" s="281"/>
      <c r="DS34" s="281"/>
      <c r="DT34" s="281"/>
      <c r="DU34" s="281"/>
      <c r="DV34" s="284"/>
      <c r="DW34" s="288">
        <v>13</v>
      </c>
      <c r="DX34" s="345"/>
      <c r="DY34" s="345"/>
      <c r="DZ34" s="345"/>
      <c r="EA34" s="345"/>
      <c r="EB34" s="345"/>
      <c r="EC34" s="370"/>
    </row>
    <row r="35" spans="2:133" ht="11.25" customHeight="1">
      <c r="B35" s="262" t="s">
        <v>222</v>
      </c>
      <c r="C35" s="258"/>
      <c r="D35" s="258"/>
      <c r="E35" s="258"/>
      <c r="F35" s="258"/>
      <c r="G35" s="258"/>
      <c r="H35" s="258"/>
      <c r="I35" s="258"/>
      <c r="J35" s="258"/>
      <c r="K35" s="258"/>
      <c r="L35" s="258"/>
      <c r="M35" s="258"/>
      <c r="N35" s="258"/>
      <c r="O35" s="258"/>
      <c r="P35" s="258"/>
      <c r="Q35" s="273"/>
      <c r="R35" s="278">
        <v>177624</v>
      </c>
      <c r="S35" s="281"/>
      <c r="T35" s="281"/>
      <c r="U35" s="281"/>
      <c r="V35" s="281"/>
      <c r="W35" s="281"/>
      <c r="X35" s="281"/>
      <c r="Y35" s="284"/>
      <c r="Z35" s="287">
        <v>0.5</v>
      </c>
      <c r="AA35" s="287"/>
      <c r="AB35" s="287"/>
      <c r="AC35" s="287"/>
      <c r="AD35" s="293">
        <v>27013</v>
      </c>
      <c r="AE35" s="293"/>
      <c r="AF35" s="293"/>
      <c r="AG35" s="293"/>
      <c r="AH35" s="293"/>
      <c r="AI35" s="293"/>
      <c r="AJ35" s="293"/>
      <c r="AK35" s="293"/>
      <c r="AL35" s="288">
        <v>0.2</v>
      </c>
      <c r="AM35" s="290"/>
      <c r="AN35" s="290"/>
      <c r="AO35" s="302"/>
      <c r="AP35" s="95"/>
      <c r="AQ35" s="182" t="s">
        <v>407</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409</v>
      </c>
      <c r="CE35" s="258"/>
      <c r="CF35" s="258"/>
      <c r="CG35" s="258"/>
      <c r="CH35" s="258"/>
      <c r="CI35" s="258"/>
      <c r="CJ35" s="258"/>
      <c r="CK35" s="258"/>
      <c r="CL35" s="258"/>
      <c r="CM35" s="258"/>
      <c r="CN35" s="258"/>
      <c r="CO35" s="258"/>
      <c r="CP35" s="258"/>
      <c r="CQ35" s="273"/>
      <c r="CR35" s="278">
        <v>221734</v>
      </c>
      <c r="CS35" s="323"/>
      <c r="CT35" s="323"/>
      <c r="CU35" s="323"/>
      <c r="CV35" s="323"/>
      <c r="CW35" s="323"/>
      <c r="CX35" s="323"/>
      <c r="CY35" s="342"/>
      <c r="CZ35" s="288">
        <v>0.7</v>
      </c>
      <c r="DA35" s="345"/>
      <c r="DB35" s="345"/>
      <c r="DC35" s="348"/>
      <c r="DD35" s="294">
        <v>163845</v>
      </c>
      <c r="DE35" s="323"/>
      <c r="DF35" s="323"/>
      <c r="DG35" s="323"/>
      <c r="DH35" s="323"/>
      <c r="DI35" s="323"/>
      <c r="DJ35" s="323"/>
      <c r="DK35" s="342"/>
      <c r="DL35" s="294">
        <v>163845</v>
      </c>
      <c r="DM35" s="323"/>
      <c r="DN35" s="323"/>
      <c r="DO35" s="323"/>
      <c r="DP35" s="323"/>
      <c r="DQ35" s="323"/>
      <c r="DR35" s="323"/>
      <c r="DS35" s="323"/>
      <c r="DT35" s="323"/>
      <c r="DU35" s="323"/>
      <c r="DV35" s="342"/>
      <c r="DW35" s="288">
        <v>0.9</v>
      </c>
      <c r="DX35" s="345"/>
      <c r="DY35" s="345"/>
      <c r="DZ35" s="345"/>
      <c r="EA35" s="345"/>
      <c r="EB35" s="345"/>
      <c r="EC35" s="370"/>
    </row>
    <row r="36" spans="2:133" ht="11.25" customHeight="1">
      <c r="B36" s="262" t="s">
        <v>148</v>
      </c>
      <c r="C36" s="258"/>
      <c r="D36" s="258"/>
      <c r="E36" s="258"/>
      <c r="F36" s="258"/>
      <c r="G36" s="258"/>
      <c r="H36" s="258"/>
      <c r="I36" s="258"/>
      <c r="J36" s="258"/>
      <c r="K36" s="258"/>
      <c r="L36" s="258"/>
      <c r="M36" s="258"/>
      <c r="N36" s="258"/>
      <c r="O36" s="258"/>
      <c r="P36" s="258"/>
      <c r="Q36" s="273"/>
      <c r="R36" s="278">
        <v>1277962</v>
      </c>
      <c r="S36" s="281"/>
      <c r="T36" s="281"/>
      <c r="U36" s="281"/>
      <c r="V36" s="281"/>
      <c r="W36" s="281"/>
      <c r="X36" s="281"/>
      <c r="Y36" s="284"/>
      <c r="Z36" s="287">
        <v>3.8</v>
      </c>
      <c r="AA36" s="287"/>
      <c r="AB36" s="287"/>
      <c r="AC36" s="287"/>
      <c r="AD36" s="293" t="s">
        <v>202</v>
      </c>
      <c r="AE36" s="293"/>
      <c r="AF36" s="293"/>
      <c r="AG36" s="293"/>
      <c r="AH36" s="293"/>
      <c r="AI36" s="293"/>
      <c r="AJ36" s="293"/>
      <c r="AK36" s="293"/>
      <c r="AL36" s="288" t="s">
        <v>202</v>
      </c>
      <c r="AM36" s="290"/>
      <c r="AN36" s="290"/>
      <c r="AO36" s="302"/>
      <c r="AP36" s="95"/>
      <c r="AQ36" s="310" t="s">
        <v>390</v>
      </c>
      <c r="AR36" s="313"/>
      <c r="AS36" s="313"/>
      <c r="AT36" s="313"/>
      <c r="AU36" s="313"/>
      <c r="AV36" s="313"/>
      <c r="AW36" s="313"/>
      <c r="AX36" s="313"/>
      <c r="AY36" s="319"/>
      <c r="AZ36" s="277">
        <v>4067279</v>
      </c>
      <c r="BA36" s="280"/>
      <c r="BB36" s="280"/>
      <c r="BC36" s="280"/>
      <c r="BD36" s="280"/>
      <c r="BE36" s="280"/>
      <c r="BF36" s="325"/>
      <c r="BG36" s="261" t="s">
        <v>411</v>
      </c>
      <c r="BH36" s="269"/>
      <c r="BI36" s="269"/>
      <c r="BJ36" s="269"/>
      <c r="BK36" s="269"/>
      <c r="BL36" s="269"/>
      <c r="BM36" s="269"/>
      <c r="BN36" s="269"/>
      <c r="BO36" s="269"/>
      <c r="BP36" s="269"/>
      <c r="BQ36" s="269"/>
      <c r="BR36" s="269"/>
      <c r="BS36" s="269"/>
      <c r="BT36" s="269"/>
      <c r="BU36" s="272"/>
      <c r="BV36" s="277">
        <v>4926</v>
      </c>
      <c r="BW36" s="280"/>
      <c r="BX36" s="280"/>
      <c r="BY36" s="280"/>
      <c r="BZ36" s="280"/>
      <c r="CA36" s="280"/>
      <c r="CB36" s="325"/>
      <c r="CD36" s="262" t="s">
        <v>28</v>
      </c>
      <c r="CE36" s="258"/>
      <c r="CF36" s="258"/>
      <c r="CG36" s="258"/>
      <c r="CH36" s="258"/>
      <c r="CI36" s="258"/>
      <c r="CJ36" s="258"/>
      <c r="CK36" s="258"/>
      <c r="CL36" s="258"/>
      <c r="CM36" s="258"/>
      <c r="CN36" s="258"/>
      <c r="CO36" s="258"/>
      <c r="CP36" s="258"/>
      <c r="CQ36" s="273"/>
      <c r="CR36" s="278">
        <v>3778432</v>
      </c>
      <c r="CS36" s="281"/>
      <c r="CT36" s="281"/>
      <c r="CU36" s="281"/>
      <c r="CV36" s="281"/>
      <c r="CW36" s="281"/>
      <c r="CX36" s="281"/>
      <c r="CY36" s="284"/>
      <c r="CZ36" s="288">
        <v>11.8</v>
      </c>
      <c r="DA36" s="345"/>
      <c r="DB36" s="345"/>
      <c r="DC36" s="348"/>
      <c r="DD36" s="294">
        <v>3353118</v>
      </c>
      <c r="DE36" s="281"/>
      <c r="DF36" s="281"/>
      <c r="DG36" s="281"/>
      <c r="DH36" s="281"/>
      <c r="DI36" s="281"/>
      <c r="DJ36" s="281"/>
      <c r="DK36" s="284"/>
      <c r="DL36" s="294">
        <v>2421553</v>
      </c>
      <c r="DM36" s="281"/>
      <c r="DN36" s="281"/>
      <c r="DO36" s="281"/>
      <c r="DP36" s="281"/>
      <c r="DQ36" s="281"/>
      <c r="DR36" s="281"/>
      <c r="DS36" s="281"/>
      <c r="DT36" s="281"/>
      <c r="DU36" s="281"/>
      <c r="DV36" s="284"/>
      <c r="DW36" s="288">
        <v>13.8</v>
      </c>
      <c r="DX36" s="345"/>
      <c r="DY36" s="345"/>
      <c r="DZ36" s="345"/>
      <c r="EA36" s="345"/>
      <c r="EB36" s="345"/>
      <c r="EC36" s="370"/>
    </row>
    <row r="37" spans="2:133" ht="11.25" customHeight="1">
      <c r="B37" s="262" t="s">
        <v>412</v>
      </c>
      <c r="C37" s="258"/>
      <c r="D37" s="258"/>
      <c r="E37" s="258"/>
      <c r="F37" s="258"/>
      <c r="G37" s="258"/>
      <c r="H37" s="258"/>
      <c r="I37" s="258"/>
      <c r="J37" s="258"/>
      <c r="K37" s="258"/>
      <c r="L37" s="258"/>
      <c r="M37" s="258"/>
      <c r="N37" s="258"/>
      <c r="O37" s="258"/>
      <c r="P37" s="258"/>
      <c r="Q37" s="273"/>
      <c r="R37" s="278">
        <v>2099249</v>
      </c>
      <c r="S37" s="281"/>
      <c r="T37" s="281"/>
      <c r="U37" s="281"/>
      <c r="V37" s="281"/>
      <c r="W37" s="281"/>
      <c r="X37" s="281"/>
      <c r="Y37" s="284"/>
      <c r="Z37" s="287">
        <v>6.2</v>
      </c>
      <c r="AA37" s="287"/>
      <c r="AB37" s="287"/>
      <c r="AC37" s="287"/>
      <c r="AD37" s="293" t="s">
        <v>202</v>
      </c>
      <c r="AE37" s="293"/>
      <c r="AF37" s="293"/>
      <c r="AG37" s="293"/>
      <c r="AH37" s="293"/>
      <c r="AI37" s="293"/>
      <c r="AJ37" s="293"/>
      <c r="AK37" s="293"/>
      <c r="AL37" s="288" t="s">
        <v>202</v>
      </c>
      <c r="AM37" s="290"/>
      <c r="AN37" s="290"/>
      <c r="AO37" s="302"/>
      <c r="AQ37" s="311" t="s">
        <v>413</v>
      </c>
      <c r="AR37" s="314"/>
      <c r="AS37" s="314"/>
      <c r="AT37" s="314"/>
      <c r="AU37" s="314"/>
      <c r="AV37" s="314"/>
      <c r="AW37" s="314"/>
      <c r="AX37" s="314"/>
      <c r="AY37" s="320"/>
      <c r="AZ37" s="278">
        <v>656876</v>
      </c>
      <c r="BA37" s="281"/>
      <c r="BB37" s="281"/>
      <c r="BC37" s="281"/>
      <c r="BD37" s="323"/>
      <c r="BE37" s="323"/>
      <c r="BF37" s="326"/>
      <c r="BG37" s="262" t="s">
        <v>415</v>
      </c>
      <c r="BH37" s="258"/>
      <c r="BI37" s="258"/>
      <c r="BJ37" s="258"/>
      <c r="BK37" s="258"/>
      <c r="BL37" s="258"/>
      <c r="BM37" s="258"/>
      <c r="BN37" s="258"/>
      <c r="BO37" s="258"/>
      <c r="BP37" s="258"/>
      <c r="BQ37" s="258"/>
      <c r="BR37" s="258"/>
      <c r="BS37" s="258"/>
      <c r="BT37" s="258"/>
      <c r="BU37" s="273"/>
      <c r="BV37" s="278">
        <v>-203954</v>
      </c>
      <c r="BW37" s="281"/>
      <c r="BX37" s="281"/>
      <c r="BY37" s="281"/>
      <c r="BZ37" s="281"/>
      <c r="CA37" s="281"/>
      <c r="CB37" s="337"/>
      <c r="CD37" s="262" t="s">
        <v>163</v>
      </c>
      <c r="CE37" s="258"/>
      <c r="CF37" s="258"/>
      <c r="CG37" s="258"/>
      <c r="CH37" s="258"/>
      <c r="CI37" s="258"/>
      <c r="CJ37" s="258"/>
      <c r="CK37" s="258"/>
      <c r="CL37" s="258"/>
      <c r="CM37" s="258"/>
      <c r="CN37" s="258"/>
      <c r="CO37" s="258"/>
      <c r="CP37" s="258"/>
      <c r="CQ37" s="273"/>
      <c r="CR37" s="278">
        <v>1131369</v>
      </c>
      <c r="CS37" s="323"/>
      <c r="CT37" s="323"/>
      <c r="CU37" s="323"/>
      <c r="CV37" s="323"/>
      <c r="CW37" s="323"/>
      <c r="CX37" s="323"/>
      <c r="CY37" s="342"/>
      <c r="CZ37" s="288">
        <v>3.5</v>
      </c>
      <c r="DA37" s="345"/>
      <c r="DB37" s="345"/>
      <c r="DC37" s="348"/>
      <c r="DD37" s="294">
        <v>1079626</v>
      </c>
      <c r="DE37" s="323"/>
      <c r="DF37" s="323"/>
      <c r="DG37" s="323"/>
      <c r="DH37" s="323"/>
      <c r="DI37" s="323"/>
      <c r="DJ37" s="323"/>
      <c r="DK37" s="342"/>
      <c r="DL37" s="294">
        <v>1047176</v>
      </c>
      <c r="DM37" s="323"/>
      <c r="DN37" s="323"/>
      <c r="DO37" s="323"/>
      <c r="DP37" s="323"/>
      <c r="DQ37" s="323"/>
      <c r="DR37" s="323"/>
      <c r="DS37" s="323"/>
      <c r="DT37" s="323"/>
      <c r="DU37" s="323"/>
      <c r="DV37" s="342"/>
      <c r="DW37" s="288">
        <v>6</v>
      </c>
      <c r="DX37" s="345"/>
      <c r="DY37" s="345"/>
      <c r="DZ37" s="345"/>
      <c r="EA37" s="345"/>
      <c r="EB37" s="345"/>
      <c r="EC37" s="370"/>
    </row>
    <row r="38" spans="2:133" ht="11.25" customHeight="1">
      <c r="B38" s="262" t="s">
        <v>292</v>
      </c>
      <c r="C38" s="258"/>
      <c r="D38" s="258"/>
      <c r="E38" s="258"/>
      <c r="F38" s="258"/>
      <c r="G38" s="258"/>
      <c r="H38" s="258"/>
      <c r="I38" s="258"/>
      <c r="J38" s="258"/>
      <c r="K38" s="258"/>
      <c r="L38" s="258"/>
      <c r="M38" s="258"/>
      <c r="N38" s="258"/>
      <c r="O38" s="258"/>
      <c r="P38" s="258"/>
      <c r="Q38" s="273"/>
      <c r="R38" s="278">
        <v>447900</v>
      </c>
      <c r="S38" s="281"/>
      <c r="T38" s="281"/>
      <c r="U38" s="281"/>
      <c r="V38" s="281"/>
      <c r="W38" s="281"/>
      <c r="X38" s="281"/>
      <c r="Y38" s="284"/>
      <c r="Z38" s="287">
        <v>1.3</v>
      </c>
      <c r="AA38" s="287"/>
      <c r="AB38" s="287"/>
      <c r="AC38" s="287"/>
      <c r="AD38" s="293" t="s">
        <v>202</v>
      </c>
      <c r="AE38" s="293"/>
      <c r="AF38" s="293"/>
      <c r="AG38" s="293"/>
      <c r="AH38" s="293"/>
      <c r="AI38" s="293"/>
      <c r="AJ38" s="293"/>
      <c r="AK38" s="293"/>
      <c r="AL38" s="288" t="s">
        <v>202</v>
      </c>
      <c r="AM38" s="290"/>
      <c r="AN38" s="290"/>
      <c r="AO38" s="302"/>
      <c r="AQ38" s="311" t="s">
        <v>420</v>
      </c>
      <c r="AR38" s="314"/>
      <c r="AS38" s="314"/>
      <c r="AT38" s="314"/>
      <c r="AU38" s="314"/>
      <c r="AV38" s="314"/>
      <c r="AW38" s="314"/>
      <c r="AX38" s="314"/>
      <c r="AY38" s="320"/>
      <c r="AZ38" s="278">
        <v>649670</v>
      </c>
      <c r="BA38" s="281"/>
      <c r="BB38" s="281"/>
      <c r="BC38" s="281"/>
      <c r="BD38" s="323"/>
      <c r="BE38" s="323"/>
      <c r="BF38" s="326"/>
      <c r="BG38" s="262" t="s">
        <v>422</v>
      </c>
      <c r="BH38" s="258"/>
      <c r="BI38" s="258"/>
      <c r="BJ38" s="258"/>
      <c r="BK38" s="258"/>
      <c r="BL38" s="258"/>
      <c r="BM38" s="258"/>
      <c r="BN38" s="258"/>
      <c r="BO38" s="258"/>
      <c r="BP38" s="258"/>
      <c r="BQ38" s="258"/>
      <c r="BR38" s="258"/>
      <c r="BS38" s="258"/>
      <c r="BT38" s="258"/>
      <c r="BU38" s="273"/>
      <c r="BV38" s="278">
        <v>7877</v>
      </c>
      <c r="BW38" s="281"/>
      <c r="BX38" s="281"/>
      <c r="BY38" s="281"/>
      <c r="BZ38" s="281"/>
      <c r="CA38" s="281"/>
      <c r="CB38" s="337"/>
      <c r="CD38" s="262" t="s">
        <v>423</v>
      </c>
      <c r="CE38" s="258"/>
      <c r="CF38" s="258"/>
      <c r="CG38" s="258"/>
      <c r="CH38" s="258"/>
      <c r="CI38" s="258"/>
      <c r="CJ38" s="258"/>
      <c r="CK38" s="258"/>
      <c r="CL38" s="258"/>
      <c r="CM38" s="258"/>
      <c r="CN38" s="258"/>
      <c r="CO38" s="258"/>
      <c r="CP38" s="258"/>
      <c r="CQ38" s="273"/>
      <c r="CR38" s="278">
        <v>2702414</v>
      </c>
      <c r="CS38" s="281"/>
      <c r="CT38" s="281"/>
      <c r="CU38" s="281"/>
      <c r="CV38" s="281"/>
      <c r="CW38" s="281"/>
      <c r="CX38" s="281"/>
      <c r="CY38" s="284"/>
      <c r="CZ38" s="288">
        <v>8.4</v>
      </c>
      <c r="DA38" s="345"/>
      <c r="DB38" s="345"/>
      <c r="DC38" s="348"/>
      <c r="DD38" s="294">
        <v>2204977</v>
      </c>
      <c r="DE38" s="281"/>
      <c r="DF38" s="281"/>
      <c r="DG38" s="281"/>
      <c r="DH38" s="281"/>
      <c r="DI38" s="281"/>
      <c r="DJ38" s="281"/>
      <c r="DK38" s="284"/>
      <c r="DL38" s="294">
        <v>1941011</v>
      </c>
      <c r="DM38" s="281"/>
      <c r="DN38" s="281"/>
      <c r="DO38" s="281"/>
      <c r="DP38" s="281"/>
      <c r="DQ38" s="281"/>
      <c r="DR38" s="281"/>
      <c r="DS38" s="281"/>
      <c r="DT38" s="281"/>
      <c r="DU38" s="281"/>
      <c r="DV38" s="284"/>
      <c r="DW38" s="288">
        <v>11.1</v>
      </c>
      <c r="DX38" s="345"/>
      <c r="DY38" s="345"/>
      <c r="DZ38" s="345"/>
      <c r="EA38" s="345"/>
      <c r="EB38" s="345"/>
      <c r="EC38" s="370"/>
    </row>
    <row r="39" spans="2:133" ht="11.25" customHeight="1">
      <c r="B39" s="262" t="s">
        <v>401</v>
      </c>
      <c r="C39" s="258"/>
      <c r="D39" s="258"/>
      <c r="E39" s="258"/>
      <c r="F39" s="258"/>
      <c r="G39" s="258"/>
      <c r="H39" s="258"/>
      <c r="I39" s="258"/>
      <c r="J39" s="258"/>
      <c r="K39" s="258"/>
      <c r="L39" s="258"/>
      <c r="M39" s="258"/>
      <c r="N39" s="258"/>
      <c r="O39" s="258"/>
      <c r="P39" s="258"/>
      <c r="Q39" s="273"/>
      <c r="R39" s="278">
        <v>517801</v>
      </c>
      <c r="S39" s="281"/>
      <c r="T39" s="281"/>
      <c r="U39" s="281"/>
      <c r="V39" s="281"/>
      <c r="W39" s="281"/>
      <c r="X39" s="281"/>
      <c r="Y39" s="284"/>
      <c r="Z39" s="287">
        <v>1.5</v>
      </c>
      <c r="AA39" s="287"/>
      <c r="AB39" s="287"/>
      <c r="AC39" s="287"/>
      <c r="AD39" s="293">
        <v>4842</v>
      </c>
      <c r="AE39" s="293"/>
      <c r="AF39" s="293"/>
      <c r="AG39" s="293"/>
      <c r="AH39" s="293"/>
      <c r="AI39" s="293"/>
      <c r="AJ39" s="293"/>
      <c r="AK39" s="293"/>
      <c r="AL39" s="288">
        <v>0</v>
      </c>
      <c r="AM39" s="290"/>
      <c r="AN39" s="290"/>
      <c r="AO39" s="302"/>
      <c r="AQ39" s="311" t="s">
        <v>424</v>
      </c>
      <c r="AR39" s="314"/>
      <c r="AS39" s="314"/>
      <c r="AT39" s="314"/>
      <c r="AU39" s="314"/>
      <c r="AV39" s="314"/>
      <c r="AW39" s="314"/>
      <c r="AX39" s="314"/>
      <c r="AY39" s="320"/>
      <c r="AZ39" s="278">
        <v>43619</v>
      </c>
      <c r="BA39" s="281"/>
      <c r="BB39" s="281"/>
      <c r="BC39" s="281"/>
      <c r="BD39" s="323"/>
      <c r="BE39" s="323"/>
      <c r="BF39" s="326"/>
      <c r="BG39" s="262" t="s">
        <v>338</v>
      </c>
      <c r="BH39" s="258"/>
      <c r="BI39" s="258"/>
      <c r="BJ39" s="258"/>
      <c r="BK39" s="258"/>
      <c r="BL39" s="258"/>
      <c r="BM39" s="258"/>
      <c r="BN39" s="258"/>
      <c r="BO39" s="258"/>
      <c r="BP39" s="258"/>
      <c r="BQ39" s="258"/>
      <c r="BR39" s="258"/>
      <c r="BS39" s="258"/>
      <c r="BT39" s="258"/>
      <c r="BU39" s="273"/>
      <c r="BV39" s="278">
        <v>12178</v>
      </c>
      <c r="BW39" s="281"/>
      <c r="BX39" s="281"/>
      <c r="BY39" s="281"/>
      <c r="BZ39" s="281"/>
      <c r="CA39" s="281"/>
      <c r="CB39" s="337"/>
      <c r="CD39" s="262" t="s">
        <v>425</v>
      </c>
      <c r="CE39" s="258"/>
      <c r="CF39" s="258"/>
      <c r="CG39" s="258"/>
      <c r="CH39" s="258"/>
      <c r="CI39" s="258"/>
      <c r="CJ39" s="258"/>
      <c r="CK39" s="258"/>
      <c r="CL39" s="258"/>
      <c r="CM39" s="258"/>
      <c r="CN39" s="258"/>
      <c r="CO39" s="258"/>
      <c r="CP39" s="258"/>
      <c r="CQ39" s="273"/>
      <c r="CR39" s="278">
        <v>1601072</v>
      </c>
      <c r="CS39" s="323"/>
      <c r="CT39" s="323"/>
      <c r="CU39" s="323"/>
      <c r="CV39" s="323"/>
      <c r="CW39" s="323"/>
      <c r="CX39" s="323"/>
      <c r="CY39" s="342"/>
      <c r="CZ39" s="288">
        <v>5</v>
      </c>
      <c r="DA39" s="345"/>
      <c r="DB39" s="345"/>
      <c r="DC39" s="348"/>
      <c r="DD39" s="294">
        <v>321892</v>
      </c>
      <c r="DE39" s="323"/>
      <c r="DF39" s="323"/>
      <c r="DG39" s="323"/>
      <c r="DH39" s="323"/>
      <c r="DI39" s="323"/>
      <c r="DJ39" s="323"/>
      <c r="DK39" s="342"/>
      <c r="DL39" s="294" t="s">
        <v>202</v>
      </c>
      <c r="DM39" s="323"/>
      <c r="DN39" s="323"/>
      <c r="DO39" s="323"/>
      <c r="DP39" s="323"/>
      <c r="DQ39" s="323"/>
      <c r="DR39" s="323"/>
      <c r="DS39" s="323"/>
      <c r="DT39" s="323"/>
      <c r="DU39" s="323"/>
      <c r="DV39" s="342"/>
      <c r="DW39" s="288" t="s">
        <v>202</v>
      </c>
      <c r="DX39" s="345"/>
      <c r="DY39" s="345"/>
      <c r="DZ39" s="345"/>
      <c r="EA39" s="345"/>
      <c r="EB39" s="345"/>
      <c r="EC39" s="370"/>
    </row>
    <row r="40" spans="2:133" ht="11.25" customHeight="1">
      <c r="B40" s="262" t="s">
        <v>429</v>
      </c>
      <c r="C40" s="258"/>
      <c r="D40" s="258"/>
      <c r="E40" s="258"/>
      <c r="F40" s="258"/>
      <c r="G40" s="258"/>
      <c r="H40" s="258"/>
      <c r="I40" s="258"/>
      <c r="J40" s="258"/>
      <c r="K40" s="258"/>
      <c r="L40" s="258"/>
      <c r="M40" s="258"/>
      <c r="N40" s="258"/>
      <c r="O40" s="258"/>
      <c r="P40" s="258"/>
      <c r="Q40" s="273"/>
      <c r="R40" s="278">
        <v>3756900</v>
      </c>
      <c r="S40" s="281"/>
      <c r="T40" s="281"/>
      <c r="U40" s="281"/>
      <c r="V40" s="281"/>
      <c r="W40" s="281"/>
      <c r="X40" s="281"/>
      <c r="Y40" s="284"/>
      <c r="Z40" s="287">
        <v>11.1</v>
      </c>
      <c r="AA40" s="287"/>
      <c r="AB40" s="287"/>
      <c r="AC40" s="287"/>
      <c r="AD40" s="293" t="s">
        <v>202</v>
      </c>
      <c r="AE40" s="293"/>
      <c r="AF40" s="293"/>
      <c r="AG40" s="293"/>
      <c r="AH40" s="293"/>
      <c r="AI40" s="293"/>
      <c r="AJ40" s="293"/>
      <c r="AK40" s="293"/>
      <c r="AL40" s="288" t="s">
        <v>202</v>
      </c>
      <c r="AM40" s="290"/>
      <c r="AN40" s="290"/>
      <c r="AO40" s="302"/>
      <c r="AQ40" s="311" t="s">
        <v>309</v>
      </c>
      <c r="AR40" s="314"/>
      <c r="AS40" s="314"/>
      <c r="AT40" s="314"/>
      <c r="AU40" s="314"/>
      <c r="AV40" s="314"/>
      <c r="AW40" s="314"/>
      <c r="AX40" s="314"/>
      <c r="AY40" s="320"/>
      <c r="AZ40" s="278">
        <v>14700</v>
      </c>
      <c r="BA40" s="281"/>
      <c r="BB40" s="281"/>
      <c r="BC40" s="281"/>
      <c r="BD40" s="323"/>
      <c r="BE40" s="323"/>
      <c r="BF40" s="326"/>
      <c r="BG40" s="306" t="s">
        <v>430</v>
      </c>
      <c r="BH40" s="309"/>
      <c r="BI40" s="309"/>
      <c r="BJ40" s="309"/>
      <c r="BK40" s="309"/>
      <c r="BL40" s="309"/>
      <c r="BM40" s="258" t="s">
        <v>431</v>
      </c>
      <c r="BN40" s="258"/>
      <c r="BO40" s="258"/>
      <c r="BP40" s="258"/>
      <c r="BQ40" s="258"/>
      <c r="BR40" s="258"/>
      <c r="BS40" s="258"/>
      <c r="BT40" s="258"/>
      <c r="BU40" s="273"/>
      <c r="BV40" s="278">
        <v>99</v>
      </c>
      <c r="BW40" s="281"/>
      <c r="BX40" s="281"/>
      <c r="BY40" s="281"/>
      <c r="BZ40" s="281"/>
      <c r="CA40" s="281"/>
      <c r="CB40" s="337"/>
      <c r="CD40" s="262" t="s">
        <v>375</v>
      </c>
      <c r="CE40" s="258"/>
      <c r="CF40" s="258"/>
      <c r="CG40" s="258"/>
      <c r="CH40" s="258"/>
      <c r="CI40" s="258"/>
      <c r="CJ40" s="258"/>
      <c r="CK40" s="258"/>
      <c r="CL40" s="258"/>
      <c r="CM40" s="258"/>
      <c r="CN40" s="258"/>
      <c r="CO40" s="258"/>
      <c r="CP40" s="258"/>
      <c r="CQ40" s="273"/>
      <c r="CR40" s="278">
        <v>362189</v>
      </c>
      <c r="CS40" s="281"/>
      <c r="CT40" s="281"/>
      <c r="CU40" s="281"/>
      <c r="CV40" s="281"/>
      <c r="CW40" s="281"/>
      <c r="CX40" s="281"/>
      <c r="CY40" s="284"/>
      <c r="CZ40" s="288">
        <v>1.1000000000000001</v>
      </c>
      <c r="DA40" s="345"/>
      <c r="DB40" s="345"/>
      <c r="DC40" s="348"/>
      <c r="DD40" s="294">
        <v>81689</v>
      </c>
      <c r="DE40" s="281"/>
      <c r="DF40" s="281"/>
      <c r="DG40" s="281"/>
      <c r="DH40" s="281"/>
      <c r="DI40" s="281"/>
      <c r="DJ40" s="281"/>
      <c r="DK40" s="284"/>
      <c r="DL40" s="294" t="s">
        <v>202</v>
      </c>
      <c r="DM40" s="281"/>
      <c r="DN40" s="281"/>
      <c r="DO40" s="281"/>
      <c r="DP40" s="281"/>
      <c r="DQ40" s="281"/>
      <c r="DR40" s="281"/>
      <c r="DS40" s="281"/>
      <c r="DT40" s="281"/>
      <c r="DU40" s="281"/>
      <c r="DV40" s="284"/>
      <c r="DW40" s="288" t="s">
        <v>202</v>
      </c>
      <c r="DX40" s="345"/>
      <c r="DY40" s="345"/>
      <c r="DZ40" s="345"/>
      <c r="EA40" s="345"/>
      <c r="EB40" s="345"/>
      <c r="EC40" s="370"/>
    </row>
    <row r="41" spans="2:133" ht="11.25" customHeight="1">
      <c r="B41" s="262" t="s">
        <v>432</v>
      </c>
      <c r="C41" s="258"/>
      <c r="D41" s="258"/>
      <c r="E41" s="258"/>
      <c r="F41" s="258"/>
      <c r="G41" s="258"/>
      <c r="H41" s="258"/>
      <c r="I41" s="258"/>
      <c r="J41" s="258"/>
      <c r="K41" s="258"/>
      <c r="L41" s="258"/>
      <c r="M41" s="258"/>
      <c r="N41" s="258"/>
      <c r="O41" s="258"/>
      <c r="P41" s="258"/>
      <c r="Q41" s="273"/>
      <c r="R41" s="278" t="s">
        <v>202</v>
      </c>
      <c r="S41" s="281"/>
      <c r="T41" s="281"/>
      <c r="U41" s="281"/>
      <c r="V41" s="281"/>
      <c r="W41" s="281"/>
      <c r="X41" s="281"/>
      <c r="Y41" s="284"/>
      <c r="Z41" s="287" t="s">
        <v>202</v>
      </c>
      <c r="AA41" s="287"/>
      <c r="AB41" s="287"/>
      <c r="AC41" s="287"/>
      <c r="AD41" s="293" t="s">
        <v>202</v>
      </c>
      <c r="AE41" s="293"/>
      <c r="AF41" s="293"/>
      <c r="AG41" s="293"/>
      <c r="AH41" s="293"/>
      <c r="AI41" s="293"/>
      <c r="AJ41" s="293"/>
      <c r="AK41" s="293"/>
      <c r="AL41" s="288" t="s">
        <v>202</v>
      </c>
      <c r="AM41" s="290"/>
      <c r="AN41" s="290"/>
      <c r="AO41" s="302"/>
      <c r="AQ41" s="311" t="s">
        <v>434</v>
      </c>
      <c r="AR41" s="314"/>
      <c r="AS41" s="314"/>
      <c r="AT41" s="314"/>
      <c r="AU41" s="314"/>
      <c r="AV41" s="314"/>
      <c r="AW41" s="314"/>
      <c r="AX41" s="314"/>
      <c r="AY41" s="320"/>
      <c r="AZ41" s="278">
        <v>680000</v>
      </c>
      <c r="BA41" s="281"/>
      <c r="BB41" s="281"/>
      <c r="BC41" s="281"/>
      <c r="BD41" s="323"/>
      <c r="BE41" s="323"/>
      <c r="BF41" s="326"/>
      <c r="BG41" s="306"/>
      <c r="BH41" s="309"/>
      <c r="BI41" s="309"/>
      <c r="BJ41" s="309"/>
      <c r="BK41" s="309"/>
      <c r="BL41" s="309"/>
      <c r="BM41" s="258" t="s">
        <v>345</v>
      </c>
      <c r="BN41" s="258"/>
      <c r="BO41" s="258"/>
      <c r="BP41" s="258"/>
      <c r="BQ41" s="258"/>
      <c r="BR41" s="258"/>
      <c r="BS41" s="258"/>
      <c r="BT41" s="258"/>
      <c r="BU41" s="273"/>
      <c r="BV41" s="278" t="s">
        <v>202</v>
      </c>
      <c r="BW41" s="281"/>
      <c r="BX41" s="281"/>
      <c r="BY41" s="281"/>
      <c r="BZ41" s="281"/>
      <c r="CA41" s="281"/>
      <c r="CB41" s="337"/>
      <c r="CD41" s="262" t="s">
        <v>287</v>
      </c>
      <c r="CE41" s="258"/>
      <c r="CF41" s="258"/>
      <c r="CG41" s="258"/>
      <c r="CH41" s="258"/>
      <c r="CI41" s="258"/>
      <c r="CJ41" s="258"/>
      <c r="CK41" s="258"/>
      <c r="CL41" s="258"/>
      <c r="CM41" s="258"/>
      <c r="CN41" s="258"/>
      <c r="CO41" s="258"/>
      <c r="CP41" s="258"/>
      <c r="CQ41" s="273"/>
      <c r="CR41" s="278" t="s">
        <v>202</v>
      </c>
      <c r="CS41" s="323"/>
      <c r="CT41" s="323"/>
      <c r="CU41" s="323"/>
      <c r="CV41" s="323"/>
      <c r="CW41" s="323"/>
      <c r="CX41" s="323"/>
      <c r="CY41" s="342"/>
      <c r="CZ41" s="288" t="s">
        <v>202</v>
      </c>
      <c r="DA41" s="345"/>
      <c r="DB41" s="345"/>
      <c r="DC41" s="348"/>
      <c r="DD41" s="294" t="s">
        <v>202</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435</v>
      </c>
      <c r="C42" s="258"/>
      <c r="D42" s="258"/>
      <c r="E42" s="258"/>
      <c r="F42" s="258"/>
      <c r="G42" s="258"/>
      <c r="H42" s="258"/>
      <c r="I42" s="258"/>
      <c r="J42" s="258"/>
      <c r="K42" s="258"/>
      <c r="L42" s="258"/>
      <c r="M42" s="258"/>
      <c r="N42" s="258"/>
      <c r="O42" s="258"/>
      <c r="P42" s="258"/>
      <c r="Q42" s="273"/>
      <c r="R42" s="278" t="s">
        <v>202</v>
      </c>
      <c r="S42" s="281"/>
      <c r="T42" s="281"/>
      <c r="U42" s="281"/>
      <c r="V42" s="281"/>
      <c r="W42" s="281"/>
      <c r="X42" s="281"/>
      <c r="Y42" s="284"/>
      <c r="Z42" s="287" t="s">
        <v>202</v>
      </c>
      <c r="AA42" s="287"/>
      <c r="AB42" s="287"/>
      <c r="AC42" s="287"/>
      <c r="AD42" s="293" t="s">
        <v>202</v>
      </c>
      <c r="AE42" s="293"/>
      <c r="AF42" s="293"/>
      <c r="AG42" s="293"/>
      <c r="AH42" s="293"/>
      <c r="AI42" s="293"/>
      <c r="AJ42" s="293"/>
      <c r="AK42" s="293"/>
      <c r="AL42" s="288" t="s">
        <v>202</v>
      </c>
      <c r="AM42" s="290"/>
      <c r="AN42" s="290"/>
      <c r="AO42" s="302"/>
      <c r="AQ42" s="312" t="s">
        <v>436</v>
      </c>
      <c r="AR42" s="315"/>
      <c r="AS42" s="315"/>
      <c r="AT42" s="315"/>
      <c r="AU42" s="315"/>
      <c r="AV42" s="315"/>
      <c r="AW42" s="315"/>
      <c r="AX42" s="315"/>
      <c r="AY42" s="321"/>
      <c r="AZ42" s="279">
        <v>2022414</v>
      </c>
      <c r="BA42" s="282"/>
      <c r="BB42" s="282"/>
      <c r="BC42" s="282"/>
      <c r="BD42" s="322"/>
      <c r="BE42" s="322"/>
      <c r="BF42" s="327"/>
      <c r="BG42" s="177"/>
      <c r="BH42" s="179"/>
      <c r="BI42" s="179"/>
      <c r="BJ42" s="179"/>
      <c r="BK42" s="179"/>
      <c r="BL42" s="179"/>
      <c r="BM42" s="271" t="s">
        <v>204</v>
      </c>
      <c r="BN42" s="271"/>
      <c r="BO42" s="271"/>
      <c r="BP42" s="271"/>
      <c r="BQ42" s="271"/>
      <c r="BR42" s="271"/>
      <c r="BS42" s="271"/>
      <c r="BT42" s="271"/>
      <c r="BU42" s="275"/>
      <c r="BV42" s="279">
        <v>444</v>
      </c>
      <c r="BW42" s="282"/>
      <c r="BX42" s="282"/>
      <c r="BY42" s="282"/>
      <c r="BZ42" s="282"/>
      <c r="CA42" s="282"/>
      <c r="CB42" s="338"/>
      <c r="CD42" s="262" t="s">
        <v>278</v>
      </c>
      <c r="CE42" s="258"/>
      <c r="CF42" s="258"/>
      <c r="CG42" s="258"/>
      <c r="CH42" s="258"/>
      <c r="CI42" s="258"/>
      <c r="CJ42" s="258"/>
      <c r="CK42" s="258"/>
      <c r="CL42" s="258"/>
      <c r="CM42" s="258"/>
      <c r="CN42" s="258"/>
      <c r="CO42" s="258"/>
      <c r="CP42" s="258"/>
      <c r="CQ42" s="273"/>
      <c r="CR42" s="278">
        <v>4011992</v>
      </c>
      <c r="CS42" s="323"/>
      <c r="CT42" s="323"/>
      <c r="CU42" s="323"/>
      <c r="CV42" s="323"/>
      <c r="CW42" s="323"/>
      <c r="CX42" s="323"/>
      <c r="CY42" s="342"/>
      <c r="CZ42" s="288">
        <v>12.5</v>
      </c>
      <c r="DA42" s="345"/>
      <c r="DB42" s="345"/>
      <c r="DC42" s="348"/>
      <c r="DD42" s="294">
        <v>707733</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437</v>
      </c>
      <c r="C43" s="258"/>
      <c r="D43" s="258"/>
      <c r="E43" s="258"/>
      <c r="F43" s="258"/>
      <c r="G43" s="258"/>
      <c r="H43" s="258"/>
      <c r="I43" s="258"/>
      <c r="J43" s="258"/>
      <c r="K43" s="258"/>
      <c r="L43" s="258"/>
      <c r="M43" s="258"/>
      <c r="N43" s="258"/>
      <c r="O43" s="258"/>
      <c r="P43" s="258"/>
      <c r="Q43" s="273"/>
      <c r="R43" s="278">
        <v>1160300</v>
      </c>
      <c r="S43" s="281"/>
      <c r="T43" s="281"/>
      <c r="U43" s="281"/>
      <c r="V43" s="281"/>
      <c r="W43" s="281"/>
      <c r="X43" s="281"/>
      <c r="Y43" s="284"/>
      <c r="Z43" s="287">
        <v>3.4</v>
      </c>
      <c r="AA43" s="287"/>
      <c r="AB43" s="287"/>
      <c r="AC43" s="287"/>
      <c r="AD43" s="293" t="s">
        <v>202</v>
      </c>
      <c r="AE43" s="293"/>
      <c r="AF43" s="293"/>
      <c r="AG43" s="293"/>
      <c r="AH43" s="293"/>
      <c r="AI43" s="293"/>
      <c r="AJ43" s="293"/>
      <c r="AK43" s="293"/>
      <c r="AL43" s="288" t="s">
        <v>202</v>
      </c>
      <c r="AM43" s="290"/>
      <c r="AN43" s="290"/>
      <c r="AO43" s="302"/>
      <c r="CD43" s="262" t="s">
        <v>83</v>
      </c>
      <c r="CE43" s="258"/>
      <c r="CF43" s="258"/>
      <c r="CG43" s="258"/>
      <c r="CH43" s="258"/>
      <c r="CI43" s="258"/>
      <c r="CJ43" s="258"/>
      <c r="CK43" s="258"/>
      <c r="CL43" s="258"/>
      <c r="CM43" s="258"/>
      <c r="CN43" s="258"/>
      <c r="CO43" s="258"/>
      <c r="CP43" s="258"/>
      <c r="CQ43" s="273"/>
      <c r="CR43" s="278">
        <v>106870</v>
      </c>
      <c r="CS43" s="323"/>
      <c r="CT43" s="323"/>
      <c r="CU43" s="323"/>
      <c r="CV43" s="323"/>
      <c r="CW43" s="323"/>
      <c r="CX43" s="323"/>
      <c r="CY43" s="342"/>
      <c r="CZ43" s="288">
        <v>0.3</v>
      </c>
      <c r="DA43" s="345"/>
      <c r="DB43" s="345"/>
      <c r="DC43" s="348"/>
      <c r="DD43" s="294">
        <v>106870</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438</v>
      </c>
      <c r="C44" s="271"/>
      <c r="D44" s="271"/>
      <c r="E44" s="271"/>
      <c r="F44" s="271"/>
      <c r="G44" s="271"/>
      <c r="H44" s="271"/>
      <c r="I44" s="271"/>
      <c r="J44" s="271"/>
      <c r="K44" s="271"/>
      <c r="L44" s="271"/>
      <c r="M44" s="271"/>
      <c r="N44" s="271"/>
      <c r="O44" s="271"/>
      <c r="P44" s="271"/>
      <c r="Q44" s="275"/>
      <c r="R44" s="279">
        <v>33755281</v>
      </c>
      <c r="S44" s="282"/>
      <c r="T44" s="282"/>
      <c r="U44" s="282"/>
      <c r="V44" s="282"/>
      <c r="W44" s="282"/>
      <c r="X44" s="282"/>
      <c r="Y44" s="285"/>
      <c r="Z44" s="289">
        <v>100</v>
      </c>
      <c r="AA44" s="289"/>
      <c r="AB44" s="289"/>
      <c r="AC44" s="289"/>
      <c r="AD44" s="295">
        <v>16324149</v>
      </c>
      <c r="AE44" s="295"/>
      <c r="AF44" s="295"/>
      <c r="AG44" s="295"/>
      <c r="AH44" s="295"/>
      <c r="AI44" s="295"/>
      <c r="AJ44" s="295"/>
      <c r="AK44" s="295"/>
      <c r="AL44" s="298">
        <v>100</v>
      </c>
      <c r="AM44" s="300"/>
      <c r="AN44" s="300"/>
      <c r="AO44" s="303"/>
      <c r="CD44" s="133" t="s">
        <v>174</v>
      </c>
      <c r="CE44" s="41"/>
      <c r="CF44" s="262" t="s">
        <v>439</v>
      </c>
      <c r="CG44" s="258"/>
      <c r="CH44" s="258"/>
      <c r="CI44" s="258"/>
      <c r="CJ44" s="258"/>
      <c r="CK44" s="258"/>
      <c r="CL44" s="258"/>
      <c r="CM44" s="258"/>
      <c r="CN44" s="258"/>
      <c r="CO44" s="258"/>
      <c r="CP44" s="258"/>
      <c r="CQ44" s="273"/>
      <c r="CR44" s="278">
        <v>4011992</v>
      </c>
      <c r="CS44" s="281"/>
      <c r="CT44" s="281"/>
      <c r="CU44" s="281"/>
      <c r="CV44" s="281"/>
      <c r="CW44" s="281"/>
      <c r="CX44" s="281"/>
      <c r="CY44" s="284"/>
      <c r="CZ44" s="288">
        <v>12.5</v>
      </c>
      <c r="DA44" s="290"/>
      <c r="DB44" s="290"/>
      <c r="DC44" s="291"/>
      <c r="DD44" s="294">
        <v>707733</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441</v>
      </c>
      <c r="CG45" s="258"/>
      <c r="CH45" s="258"/>
      <c r="CI45" s="258"/>
      <c r="CJ45" s="258"/>
      <c r="CK45" s="258"/>
      <c r="CL45" s="258"/>
      <c r="CM45" s="258"/>
      <c r="CN45" s="258"/>
      <c r="CO45" s="258"/>
      <c r="CP45" s="258"/>
      <c r="CQ45" s="273"/>
      <c r="CR45" s="278">
        <v>1197395</v>
      </c>
      <c r="CS45" s="323"/>
      <c r="CT45" s="323"/>
      <c r="CU45" s="323"/>
      <c r="CV45" s="323"/>
      <c r="CW45" s="323"/>
      <c r="CX45" s="323"/>
      <c r="CY45" s="342"/>
      <c r="CZ45" s="288">
        <v>3.7</v>
      </c>
      <c r="DA45" s="345"/>
      <c r="DB45" s="345"/>
      <c r="DC45" s="348"/>
      <c r="DD45" s="294">
        <v>96022</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52</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442</v>
      </c>
      <c r="CG46" s="258"/>
      <c r="CH46" s="258"/>
      <c r="CI46" s="258"/>
      <c r="CJ46" s="258"/>
      <c r="CK46" s="258"/>
      <c r="CL46" s="258"/>
      <c r="CM46" s="258"/>
      <c r="CN46" s="258"/>
      <c r="CO46" s="258"/>
      <c r="CP46" s="258"/>
      <c r="CQ46" s="273"/>
      <c r="CR46" s="278">
        <v>2663538</v>
      </c>
      <c r="CS46" s="281"/>
      <c r="CT46" s="281"/>
      <c r="CU46" s="281"/>
      <c r="CV46" s="281"/>
      <c r="CW46" s="281"/>
      <c r="CX46" s="281"/>
      <c r="CY46" s="284"/>
      <c r="CZ46" s="288">
        <v>8.3000000000000007</v>
      </c>
      <c r="DA46" s="290"/>
      <c r="DB46" s="290"/>
      <c r="DC46" s="291"/>
      <c r="DD46" s="294">
        <v>593035</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444</v>
      </c>
      <c r="CG47" s="258"/>
      <c r="CH47" s="258"/>
      <c r="CI47" s="258"/>
      <c r="CJ47" s="258"/>
      <c r="CK47" s="258"/>
      <c r="CL47" s="258"/>
      <c r="CM47" s="258"/>
      <c r="CN47" s="258"/>
      <c r="CO47" s="258"/>
      <c r="CP47" s="258"/>
      <c r="CQ47" s="273"/>
      <c r="CR47" s="278" t="s">
        <v>202</v>
      </c>
      <c r="CS47" s="323"/>
      <c r="CT47" s="323"/>
      <c r="CU47" s="323"/>
      <c r="CV47" s="323"/>
      <c r="CW47" s="323"/>
      <c r="CX47" s="323"/>
      <c r="CY47" s="342"/>
      <c r="CZ47" s="288" t="s">
        <v>202</v>
      </c>
      <c r="DA47" s="345"/>
      <c r="DB47" s="345"/>
      <c r="DC47" s="348"/>
      <c r="DD47" s="294" t="s">
        <v>202</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265</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446</v>
      </c>
      <c r="CG48" s="258"/>
      <c r="CH48" s="258"/>
      <c r="CI48" s="258"/>
      <c r="CJ48" s="258"/>
      <c r="CK48" s="258"/>
      <c r="CL48" s="258"/>
      <c r="CM48" s="258"/>
      <c r="CN48" s="258"/>
      <c r="CO48" s="258"/>
      <c r="CP48" s="258"/>
      <c r="CQ48" s="273"/>
      <c r="CR48" s="278" t="s">
        <v>202</v>
      </c>
      <c r="CS48" s="281"/>
      <c r="CT48" s="281"/>
      <c r="CU48" s="281"/>
      <c r="CV48" s="281"/>
      <c r="CW48" s="281"/>
      <c r="CX48" s="281"/>
      <c r="CY48" s="284"/>
      <c r="CZ48" s="288" t="s">
        <v>202</v>
      </c>
      <c r="DA48" s="290"/>
      <c r="DB48" s="290"/>
      <c r="DC48" s="291"/>
      <c r="DD48" s="294" t="s">
        <v>202</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194</v>
      </c>
      <c r="CE49" s="271"/>
      <c r="CF49" s="271"/>
      <c r="CG49" s="271"/>
      <c r="CH49" s="271"/>
      <c r="CI49" s="271"/>
      <c r="CJ49" s="271"/>
      <c r="CK49" s="271"/>
      <c r="CL49" s="271"/>
      <c r="CM49" s="271"/>
      <c r="CN49" s="271"/>
      <c r="CO49" s="271"/>
      <c r="CP49" s="271"/>
      <c r="CQ49" s="275"/>
      <c r="CR49" s="279">
        <v>32066431</v>
      </c>
      <c r="CS49" s="322"/>
      <c r="CT49" s="322"/>
      <c r="CU49" s="322"/>
      <c r="CV49" s="322"/>
      <c r="CW49" s="322"/>
      <c r="CX49" s="322"/>
      <c r="CY49" s="343"/>
      <c r="CZ49" s="298">
        <v>100</v>
      </c>
      <c r="DA49" s="346"/>
      <c r="DB49" s="346"/>
      <c r="DC49" s="349"/>
      <c r="DD49" s="352">
        <v>18749619</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hNFMcqKgMIal+eJxTf1pZBOwNH9Ns5A6/IT5KdMpuv82WIUTtRuVx3kOMaPwO3JvVeexAFbuK5f/s+/+70NQHw==" saltValue="7Y9BCHK94LP2RLllL5n6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106" zoomScaleNormal="106"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196</v>
      </c>
      <c r="DK2" s="717"/>
      <c r="DL2" s="717"/>
      <c r="DM2" s="717"/>
      <c r="DN2" s="717"/>
      <c r="DO2" s="720"/>
      <c r="DP2" s="378"/>
      <c r="DQ2" s="716" t="s">
        <v>304</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448</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449</v>
      </c>
      <c r="B5" s="407"/>
      <c r="C5" s="407"/>
      <c r="D5" s="407"/>
      <c r="E5" s="407"/>
      <c r="F5" s="407"/>
      <c r="G5" s="407"/>
      <c r="H5" s="407"/>
      <c r="I5" s="407"/>
      <c r="J5" s="407"/>
      <c r="K5" s="407"/>
      <c r="L5" s="407"/>
      <c r="M5" s="407"/>
      <c r="N5" s="407"/>
      <c r="O5" s="407"/>
      <c r="P5" s="439"/>
      <c r="Q5" s="445" t="s">
        <v>180</v>
      </c>
      <c r="R5" s="457"/>
      <c r="S5" s="457"/>
      <c r="T5" s="457"/>
      <c r="U5" s="468"/>
      <c r="V5" s="445" t="s">
        <v>450</v>
      </c>
      <c r="W5" s="457"/>
      <c r="X5" s="457"/>
      <c r="Y5" s="457"/>
      <c r="Z5" s="468"/>
      <c r="AA5" s="445" t="s">
        <v>451</v>
      </c>
      <c r="AB5" s="457"/>
      <c r="AC5" s="457"/>
      <c r="AD5" s="457"/>
      <c r="AE5" s="457"/>
      <c r="AF5" s="514" t="s">
        <v>177</v>
      </c>
      <c r="AG5" s="457"/>
      <c r="AH5" s="457"/>
      <c r="AI5" s="457"/>
      <c r="AJ5" s="532"/>
      <c r="AK5" s="457" t="s">
        <v>154</v>
      </c>
      <c r="AL5" s="457"/>
      <c r="AM5" s="457"/>
      <c r="AN5" s="457"/>
      <c r="AO5" s="468"/>
      <c r="AP5" s="445" t="s">
        <v>452</v>
      </c>
      <c r="AQ5" s="457"/>
      <c r="AR5" s="457"/>
      <c r="AS5" s="457"/>
      <c r="AT5" s="468"/>
      <c r="AU5" s="445" t="s">
        <v>454</v>
      </c>
      <c r="AV5" s="457"/>
      <c r="AW5" s="457"/>
      <c r="AX5" s="457"/>
      <c r="AY5" s="532"/>
      <c r="AZ5" s="388"/>
      <c r="BA5" s="388"/>
      <c r="BB5" s="388"/>
      <c r="BC5" s="388"/>
      <c r="BD5" s="388"/>
      <c r="BE5" s="586"/>
      <c r="BF5" s="586"/>
      <c r="BG5" s="586"/>
      <c r="BH5" s="586"/>
      <c r="BI5" s="586"/>
      <c r="BJ5" s="586"/>
      <c r="BK5" s="586"/>
      <c r="BL5" s="586"/>
      <c r="BM5" s="586"/>
      <c r="BN5" s="586"/>
      <c r="BO5" s="586"/>
      <c r="BP5" s="586"/>
      <c r="BQ5" s="380" t="s">
        <v>455</v>
      </c>
      <c r="BR5" s="407"/>
      <c r="BS5" s="407"/>
      <c r="BT5" s="407"/>
      <c r="BU5" s="407"/>
      <c r="BV5" s="407"/>
      <c r="BW5" s="407"/>
      <c r="BX5" s="407"/>
      <c r="BY5" s="407"/>
      <c r="BZ5" s="407"/>
      <c r="CA5" s="407"/>
      <c r="CB5" s="407"/>
      <c r="CC5" s="407"/>
      <c r="CD5" s="407"/>
      <c r="CE5" s="407"/>
      <c r="CF5" s="407"/>
      <c r="CG5" s="439"/>
      <c r="CH5" s="445" t="s">
        <v>371</v>
      </c>
      <c r="CI5" s="457"/>
      <c r="CJ5" s="457"/>
      <c r="CK5" s="457"/>
      <c r="CL5" s="468"/>
      <c r="CM5" s="445" t="s">
        <v>324</v>
      </c>
      <c r="CN5" s="457"/>
      <c r="CO5" s="457"/>
      <c r="CP5" s="457"/>
      <c r="CQ5" s="468"/>
      <c r="CR5" s="445" t="s">
        <v>244</v>
      </c>
      <c r="CS5" s="457"/>
      <c r="CT5" s="457"/>
      <c r="CU5" s="457"/>
      <c r="CV5" s="468"/>
      <c r="CW5" s="445" t="s">
        <v>54</v>
      </c>
      <c r="CX5" s="457"/>
      <c r="CY5" s="457"/>
      <c r="CZ5" s="457"/>
      <c r="DA5" s="468"/>
      <c r="DB5" s="445" t="s">
        <v>417</v>
      </c>
      <c r="DC5" s="457"/>
      <c r="DD5" s="457"/>
      <c r="DE5" s="457"/>
      <c r="DF5" s="468"/>
      <c r="DG5" s="710" t="s">
        <v>241</v>
      </c>
      <c r="DH5" s="713"/>
      <c r="DI5" s="713"/>
      <c r="DJ5" s="713"/>
      <c r="DK5" s="718"/>
      <c r="DL5" s="710" t="s">
        <v>457</v>
      </c>
      <c r="DM5" s="713"/>
      <c r="DN5" s="713"/>
      <c r="DO5" s="713"/>
      <c r="DP5" s="718"/>
      <c r="DQ5" s="445" t="s">
        <v>458</v>
      </c>
      <c r="DR5" s="457"/>
      <c r="DS5" s="457"/>
      <c r="DT5" s="457"/>
      <c r="DU5" s="468"/>
      <c r="DV5" s="445" t="s">
        <v>454</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305</v>
      </c>
      <c r="C7" s="429"/>
      <c r="D7" s="429"/>
      <c r="E7" s="429"/>
      <c r="F7" s="429"/>
      <c r="G7" s="429"/>
      <c r="H7" s="429"/>
      <c r="I7" s="429"/>
      <c r="J7" s="429"/>
      <c r="K7" s="429"/>
      <c r="L7" s="429"/>
      <c r="M7" s="429"/>
      <c r="N7" s="429"/>
      <c r="O7" s="429"/>
      <c r="P7" s="441"/>
      <c r="Q7" s="447">
        <v>32689</v>
      </c>
      <c r="R7" s="459"/>
      <c r="S7" s="459"/>
      <c r="T7" s="459"/>
      <c r="U7" s="459"/>
      <c r="V7" s="459">
        <v>31071</v>
      </c>
      <c r="W7" s="459"/>
      <c r="X7" s="459"/>
      <c r="Y7" s="459"/>
      <c r="Z7" s="459"/>
      <c r="AA7" s="459">
        <v>1618</v>
      </c>
      <c r="AB7" s="459"/>
      <c r="AC7" s="459"/>
      <c r="AD7" s="459"/>
      <c r="AE7" s="502"/>
      <c r="AF7" s="516">
        <v>1480</v>
      </c>
      <c r="AG7" s="529"/>
      <c r="AH7" s="529"/>
      <c r="AI7" s="529"/>
      <c r="AJ7" s="534"/>
      <c r="AK7" s="542">
        <v>1477</v>
      </c>
      <c r="AL7" s="459"/>
      <c r="AM7" s="459"/>
      <c r="AN7" s="459"/>
      <c r="AO7" s="459"/>
      <c r="AP7" s="459">
        <v>35287</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t="s">
        <v>187</v>
      </c>
      <c r="BS7" s="409" t="s">
        <v>256</v>
      </c>
      <c r="BT7" s="429"/>
      <c r="BU7" s="429"/>
      <c r="BV7" s="429"/>
      <c r="BW7" s="429"/>
      <c r="BX7" s="429"/>
      <c r="BY7" s="429"/>
      <c r="BZ7" s="429"/>
      <c r="CA7" s="429"/>
      <c r="CB7" s="429"/>
      <c r="CC7" s="429"/>
      <c r="CD7" s="429"/>
      <c r="CE7" s="429"/>
      <c r="CF7" s="429"/>
      <c r="CG7" s="441"/>
      <c r="CH7" s="673" t="s">
        <v>202</v>
      </c>
      <c r="CI7" s="676"/>
      <c r="CJ7" s="676"/>
      <c r="CK7" s="676"/>
      <c r="CL7" s="691"/>
      <c r="CM7" s="673">
        <v>7</v>
      </c>
      <c r="CN7" s="676"/>
      <c r="CO7" s="676"/>
      <c r="CP7" s="676"/>
      <c r="CQ7" s="691"/>
      <c r="CR7" s="673">
        <v>5</v>
      </c>
      <c r="CS7" s="676"/>
      <c r="CT7" s="676"/>
      <c r="CU7" s="676"/>
      <c r="CV7" s="691"/>
      <c r="CW7" s="673" t="s">
        <v>202</v>
      </c>
      <c r="CX7" s="676"/>
      <c r="CY7" s="676"/>
      <c r="CZ7" s="676"/>
      <c r="DA7" s="691"/>
      <c r="DB7" s="673" t="s">
        <v>202</v>
      </c>
      <c r="DC7" s="676"/>
      <c r="DD7" s="676"/>
      <c r="DE7" s="676"/>
      <c r="DF7" s="691"/>
      <c r="DG7" s="673">
        <v>1111</v>
      </c>
      <c r="DH7" s="676"/>
      <c r="DI7" s="676"/>
      <c r="DJ7" s="676"/>
      <c r="DK7" s="691"/>
      <c r="DL7" s="673" t="s">
        <v>202</v>
      </c>
      <c r="DM7" s="676"/>
      <c r="DN7" s="676"/>
      <c r="DO7" s="676"/>
      <c r="DP7" s="691"/>
      <c r="DQ7" s="673" t="s">
        <v>202</v>
      </c>
      <c r="DR7" s="676"/>
      <c r="DS7" s="676"/>
      <c r="DT7" s="676"/>
      <c r="DU7" s="691"/>
      <c r="DV7" s="409" t="s">
        <v>559</v>
      </c>
      <c r="DW7" s="429"/>
      <c r="DX7" s="429"/>
      <c r="DY7" s="429"/>
      <c r="DZ7" s="727"/>
      <c r="EA7" s="586"/>
    </row>
    <row r="8" spans="1:131" s="374" customFormat="1" ht="26.25" customHeight="1">
      <c r="A8" s="383">
        <v>2</v>
      </c>
      <c r="B8" s="410" t="s">
        <v>460</v>
      </c>
      <c r="C8" s="430"/>
      <c r="D8" s="430"/>
      <c r="E8" s="430"/>
      <c r="F8" s="430"/>
      <c r="G8" s="430"/>
      <c r="H8" s="430"/>
      <c r="I8" s="430"/>
      <c r="J8" s="430"/>
      <c r="K8" s="430"/>
      <c r="L8" s="430"/>
      <c r="M8" s="430"/>
      <c r="N8" s="430"/>
      <c r="O8" s="430"/>
      <c r="P8" s="442"/>
      <c r="Q8" s="448">
        <v>1056</v>
      </c>
      <c r="R8" s="460"/>
      <c r="S8" s="460"/>
      <c r="T8" s="460"/>
      <c r="U8" s="460"/>
      <c r="V8" s="460">
        <v>1000</v>
      </c>
      <c r="W8" s="460"/>
      <c r="X8" s="460"/>
      <c r="Y8" s="460"/>
      <c r="Z8" s="460"/>
      <c r="AA8" s="460">
        <v>55</v>
      </c>
      <c r="AB8" s="460"/>
      <c r="AC8" s="460"/>
      <c r="AD8" s="460"/>
      <c r="AE8" s="471"/>
      <c r="AF8" s="517">
        <v>24</v>
      </c>
      <c r="AG8" s="466"/>
      <c r="AH8" s="466"/>
      <c r="AI8" s="466"/>
      <c r="AJ8" s="535"/>
      <c r="AK8" s="470">
        <v>622</v>
      </c>
      <c r="AL8" s="460"/>
      <c r="AM8" s="460"/>
      <c r="AN8" s="460"/>
      <c r="AO8" s="460"/>
      <c r="AP8" s="460" t="s">
        <v>202</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558</v>
      </c>
      <c r="BT8" s="430"/>
      <c r="BU8" s="430"/>
      <c r="BV8" s="430"/>
      <c r="BW8" s="430"/>
      <c r="BX8" s="430"/>
      <c r="BY8" s="430"/>
      <c r="BZ8" s="430"/>
      <c r="CA8" s="430"/>
      <c r="CB8" s="430"/>
      <c r="CC8" s="430"/>
      <c r="CD8" s="430"/>
      <c r="CE8" s="430"/>
      <c r="CF8" s="430"/>
      <c r="CG8" s="442"/>
      <c r="CH8" s="454">
        <v>-10</v>
      </c>
      <c r="CI8" s="466"/>
      <c r="CJ8" s="466"/>
      <c r="CK8" s="466"/>
      <c r="CL8" s="692"/>
      <c r="CM8" s="454">
        <v>78</v>
      </c>
      <c r="CN8" s="466"/>
      <c r="CO8" s="466"/>
      <c r="CP8" s="466"/>
      <c r="CQ8" s="692"/>
      <c r="CR8" s="454">
        <v>10</v>
      </c>
      <c r="CS8" s="466"/>
      <c r="CT8" s="466"/>
      <c r="CU8" s="466"/>
      <c r="CV8" s="692"/>
      <c r="CW8" s="454">
        <v>5</v>
      </c>
      <c r="CX8" s="466"/>
      <c r="CY8" s="466"/>
      <c r="CZ8" s="466"/>
      <c r="DA8" s="692"/>
      <c r="DB8" s="454" t="s">
        <v>202</v>
      </c>
      <c r="DC8" s="466"/>
      <c r="DD8" s="466"/>
      <c r="DE8" s="466"/>
      <c r="DF8" s="692"/>
      <c r="DG8" s="454" t="s">
        <v>202</v>
      </c>
      <c r="DH8" s="466"/>
      <c r="DI8" s="466"/>
      <c r="DJ8" s="466"/>
      <c r="DK8" s="692"/>
      <c r="DL8" s="454" t="s">
        <v>202</v>
      </c>
      <c r="DM8" s="466"/>
      <c r="DN8" s="466"/>
      <c r="DO8" s="466"/>
      <c r="DP8" s="692"/>
      <c r="DQ8" s="454" t="s">
        <v>202</v>
      </c>
      <c r="DR8" s="466"/>
      <c r="DS8" s="466"/>
      <c r="DT8" s="466"/>
      <c r="DU8" s="692"/>
      <c r="DV8" s="410" t="s">
        <v>395</v>
      </c>
      <c r="DW8" s="430"/>
      <c r="DX8" s="430"/>
      <c r="DY8" s="430"/>
      <c r="DZ8" s="728"/>
      <c r="EA8" s="586"/>
    </row>
    <row r="9" spans="1:131" s="374" customFormat="1" ht="26.25" customHeight="1">
      <c r="A9" s="383">
        <v>3</v>
      </c>
      <c r="B9" s="410" t="s">
        <v>462</v>
      </c>
      <c r="C9" s="430"/>
      <c r="D9" s="430"/>
      <c r="E9" s="430"/>
      <c r="F9" s="430"/>
      <c r="G9" s="430"/>
      <c r="H9" s="430"/>
      <c r="I9" s="430"/>
      <c r="J9" s="430"/>
      <c r="K9" s="430"/>
      <c r="L9" s="430"/>
      <c r="M9" s="430"/>
      <c r="N9" s="430"/>
      <c r="O9" s="430"/>
      <c r="P9" s="442"/>
      <c r="Q9" s="448">
        <v>16</v>
      </c>
      <c r="R9" s="460"/>
      <c r="S9" s="460"/>
      <c r="T9" s="460"/>
      <c r="U9" s="460"/>
      <c r="V9" s="460">
        <v>0</v>
      </c>
      <c r="W9" s="460"/>
      <c r="X9" s="460"/>
      <c r="Y9" s="460"/>
      <c r="Z9" s="460"/>
      <c r="AA9" s="460">
        <v>16</v>
      </c>
      <c r="AB9" s="460"/>
      <c r="AC9" s="460"/>
      <c r="AD9" s="460"/>
      <c r="AE9" s="471"/>
      <c r="AF9" s="517">
        <v>16</v>
      </c>
      <c r="AG9" s="466"/>
      <c r="AH9" s="466"/>
      <c r="AI9" s="466"/>
      <c r="AJ9" s="535"/>
      <c r="AK9" s="470" t="s">
        <v>202</v>
      </c>
      <c r="AL9" s="460"/>
      <c r="AM9" s="460"/>
      <c r="AN9" s="460"/>
      <c r="AO9" s="460"/>
      <c r="AP9" s="460" t="s">
        <v>202</v>
      </c>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463</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108</v>
      </c>
      <c r="C23" s="431"/>
      <c r="D23" s="431"/>
      <c r="E23" s="431"/>
      <c r="F23" s="431"/>
      <c r="G23" s="431"/>
      <c r="H23" s="431"/>
      <c r="I23" s="431"/>
      <c r="J23" s="431"/>
      <c r="K23" s="431"/>
      <c r="L23" s="431"/>
      <c r="M23" s="431"/>
      <c r="N23" s="431"/>
      <c r="O23" s="431"/>
      <c r="P23" s="443"/>
      <c r="Q23" s="450">
        <v>33761</v>
      </c>
      <c r="R23" s="462"/>
      <c r="S23" s="462"/>
      <c r="T23" s="462"/>
      <c r="U23" s="462"/>
      <c r="V23" s="462">
        <v>32072</v>
      </c>
      <c r="W23" s="462"/>
      <c r="X23" s="462"/>
      <c r="Y23" s="462"/>
      <c r="Z23" s="462"/>
      <c r="AA23" s="462">
        <v>1689</v>
      </c>
      <c r="AB23" s="462"/>
      <c r="AC23" s="462"/>
      <c r="AD23" s="462"/>
      <c r="AE23" s="504"/>
      <c r="AF23" s="518">
        <v>1520</v>
      </c>
      <c r="AG23" s="462"/>
      <c r="AH23" s="462"/>
      <c r="AI23" s="462"/>
      <c r="AJ23" s="536"/>
      <c r="AK23" s="544"/>
      <c r="AL23" s="465"/>
      <c r="AM23" s="465"/>
      <c r="AN23" s="465"/>
      <c r="AO23" s="465"/>
      <c r="AP23" s="462">
        <v>35287</v>
      </c>
      <c r="AQ23" s="462"/>
      <c r="AR23" s="462"/>
      <c r="AS23" s="462"/>
      <c r="AT23" s="462"/>
      <c r="AU23" s="577"/>
      <c r="AV23" s="577"/>
      <c r="AW23" s="577"/>
      <c r="AX23" s="577"/>
      <c r="AY23" s="600"/>
      <c r="AZ23" s="605" t="s">
        <v>202</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393</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426</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449</v>
      </c>
      <c r="B26" s="407"/>
      <c r="C26" s="407"/>
      <c r="D26" s="407"/>
      <c r="E26" s="407"/>
      <c r="F26" s="407"/>
      <c r="G26" s="407"/>
      <c r="H26" s="407"/>
      <c r="I26" s="407"/>
      <c r="J26" s="407"/>
      <c r="K26" s="407"/>
      <c r="L26" s="407"/>
      <c r="M26" s="407"/>
      <c r="N26" s="407"/>
      <c r="O26" s="407"/>
      <c r="P26" s="439"/>
      <c r="Q26" s="445" t="s">
        <v>465</v>
      </c>
      <c r="R26" s="457"/>
      <c r="S26" s="457"/>
      <c r="T26" s="457"/>
      <c r="U26" s="468"/>
      <c r="V26" s="445" t="s">
        <v>466</v>
      </c>
      <c r="W26" s="457"/>
      <c r="X26" s="457"/>
      <c r="Y26" s="457"/>
      <c r="Z26" s="468"/>
      <c r="AA26" s="445" t="s">
        <v>467</v>
      </c>
      <c r="AB26" s="457"/>
      <c r="AC26" s="457"/>
      <c r="AD26" s="457"/>
      <c r="AE26" s="457"/>
      <c r="AF26" s="519" t="s">
        <v>249</v>
      </c>
      <c r="AG26" s="530"/>
      <c r="AH26" s="530"/>
      <c r="AI26" s="530"/>
      <c r="AJ26" s="537"/>
      <c r="AK26" s="457" t="s">
        <v>391</v>
      </c>
      <c r="AL26" s="457"/>
      <c r="AM26" s="457"/>
      <c r="AN26" s="457"/>
      <c r="AO26" s="468"/>
      <c r="AP26" s="445" t="s">
        <v>364</v>
      </c>
      <c r="AQ26" s="457"/>
      <c r="AR26" s="457"/>
      <c r="AS26" s="457"/>
      <c r="AT26" s="468"/>
      <c r="AU26" s="445" t="s">
        <v>468</v>
      </c>
      <c r="AV26" s="457"/>
      <c r="AW26" s="457"/>
      <c r="AX26" s="457"/>
      <c r="AY26" s="468"/>
      <c r="AZ26" s="445" t="s">
        <v>469</v>
      </c>
      <c r="BA26" s="457"/>
      <c r="BB26" s="457"/>
      <c r="BC26" s="457"/>
      <c r="BD26" s="468"/>
      <c r="BE26" s="445" t="s">
        <v>454</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470</v>
      </c>
      <c r="C28" s="429"/>
      <c r="D28" s="429"/>
      <c r="E28" s="429"/>
      <c r="F28" s="429"/>
      <c r="G28" s="429"/>
      <c r="H28" s="429"/>
      <c r="I28" s="429"/>
      <c r="J28" s="429"/>
      <c r="K28" s="429"/>
      <c r="L28" s="429"/>
      <c r="M28" s="429"/>
      <c r="N28" s="429"/>
      <c r="O28" s="429"/>
      <c r="P28" s="441"/>
      <c r="Q28" s="451">
        <v>7453</v>
      </c>
      <c r="R28" s="463"/>
      <c r="S28" s="463"/>
      <c r="T28" s="463"/>
      <c r="U28" s="463"/>
      <c r="V28" s="463">
        <v>7448</v>
      </c>
      <c r="W28" s="463"/>
      <c r="X28" s="463"/>
      <c r="Y28" s="463"/>
      <c r="Z28" s="463"/>
      <c r="AA28" s="463">
        <v>5</v>
      </c>
      <c r="AB28" s="463"/>
      <c r="AC28" s="463"/>
      <c r="AD28" s="463"/>
      <c r="AE28" s="505"/>
      <c r="AF28" s="521">
        <v>5</v>
      </c>
      <c r="AG28" s="463"/>
      <c r="AH28" s="463"/>
      <c r="AI28" s="463"/>
      <c r="AJ28" s="539"/>
      <c r="AK28" s="545">
        <v>680</v>
      </c>
      <c r="AL28" s="463"/>
      <c r="AM28" s="463"/>
      <c r="AN28" s="463"/>
      <c r="AO28" s="463"/>
      <c r="AP28" s="463" t="s">
        <v>202</v>
      </c>
      <c r="AQ28" s="463"/>
      <c r="AR28" s="463"/>
      <c r="AS28" s="463"/>
      <c r="AT28" s="463"/>
      <c r="AU28" s="463" t="s">
        <v>202</v>
      </c>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471</v>
      </c>
      <c r="C29" s="430"/>
      <c r="D29" s="430"/>
      <c r="E29" s="430"/>
      <c r="F29" s="430"/>
      <c r="G29" s="430"/>
      <c r="H29" s="430"/>
      <c r="I29" s="430"/>
      <c r="J29" s="430"/>
      <c r="K29" s="430"/>
      <c r="L29" s="430"/>
      <c r="M29" s="430"/>
      <c r="N29" s="430"/>
      <c r="O29" s="430"/>
      <c r="P29" s="442"/>
      <c r="Q29" s="448">
        <v>53</v>
      </c>
      <c r="R29" s="460"/>
      <c r="S29" s="460"/>
      <c r="T29" s="460"/>
      <c r="U29" s="460"/>
      <c r="V29" s="460">
        <v>50</v>
      </c>
      <c r="W29" s="460"/>
      <c r="X29" s="460"/>
      <c r="Y29" s="460"/>
      <c r="Z29" s="460"/>
      <c r="AA29" s="460">
        <v>3</v>
      </c>
      <c r="AB29" s="460"/>
      <c r="AC29" s="460"/>
      <c r="AD29" s="460"/>
      <c r="AE29" s="471"/>
      <c r="AF29" s="517">
        <v>3</v>
      </c>
      <c r="AG29" s="466"/>
      <c r="AH29" s="466"/>
      <c r="AI29" s="466"/>
      <c r="AJ29" s="535"/>
      <c r="AK29" s="470">
        <v>28</v>
      </c>
      <c r="AL29" s="460"/>
      <c r="AM29" s="460"/>
      <c r="AN29" s="460"/>
      <c r="AO29" s="460"/>
      <c r="AP29" s="460" t="s">
        <v>202</v>
      </c>
      <c r="AQ29" s="460"/>
      <c r="AR29" s="460"/>
      <c r="AS29" s="460"/>
      <c r="AT29" s="460"/>
      <c r="AU29" s="460" t="s">
        <v>202</v>
      </c>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472</v>
      </c>
      <c r="C30" s="430"/>
      <c r="D30" s="430"/>
      <c r="E30" s="430"/>
      <c r="F30" s="430"/>
      <c r="G30" s="430"/>
      <c r="H30" s="430"/>
      <c r="I30" s="430"/>
      <c r="J30" s="430"/>
      <c r="K30" s="430"/>
      <c r="L30" s="430"/>
      <c r="M30" s="430"/>
      <c r="N30" s="430"/>
      <c r="O30" s="430"/>
      <c r="P30" s="442"/>
      <c r="Q30" s="448">
        <v>974</v>
      </c>
      <c r="R30" s="460"/>
      <c r="S30" s="460"/>
      <c r="T30" s="460"/>
      <c r="U30" s="460"/>
      <c r="V30" s="460">
        <v>970</v>
      </c>
      <c r="W30" s="460"/>
      <c r="X30" s="460"/>
      <c r="Y30" s="460"/>
      <c r="Z30" s="460"/>
      <c r="AA30" s="460">
        <v>4</v>
      </c>
      <c r="AB30" s="460"/>
      <c r="AC30" s="460"/>
      <c r="AD30" s="460"/>
      <c r="AE30" s="471"/>
      <c r="AF30" s="517">
        <v>4</v>
      </c>
      <c r="AG30" s="466"/>
      <c r="AH30" s="466"/>
      <c r="AI30" s="466"/>
      <c r="AJ30" s="535"/>
      <c r="AK30" s="470">
        <v>288</v>
      </c>
      <c r="AL30" s="460"/>
      <c r="AM30" s="460"/>
      <c r="AN30" s="460"/>
      <c r="AO30" s="460"/>
      <c r="AP30" s="460" t="s">
        <v>202</v>
      </c>
      <c r="AQ30" s="460"/>
      <c r="AR30" s="460"/>
      <c r="AS30" s="460"/>
      <c r="AT30" s="460"/>
      <c r="AU30" s="460" t="s">
        <v>202</v>
      </c>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285</v>
      </c>
      <c r="C31" s="430"/>
      <c r="D31" s="430"/>
      <c r="E31" s="430"/>
      <c r="F31" s="430"/>
      <c r="G31" s="430"/>
      <c r="H31" s="430"/>
      <c r="I31" s="430"/>
      <c r="J31" s="430"/>
      <c r="K31" s="430"/>
      <c r="L31" s="430"/>
      <c r="M31" s="430"/>
      <c r="N31" s="430"/>
      <c r="O31" s="430"/>
      <c r="P31" s="442"/>
      <c r="Q31" s="448">
        <v>5953</v>
      </c>
      <c r="R31" s="460"/>
      <c r="S31" s="460"/>
      <c r="T31" s="460"/>
      <c r="U31" s="460"/>
      <c r="V31" s="460">
        <v>5588</v>
      </c>
      <c r="W31" s="460"/>
      <c r="X31" s="460"/>
      <c r="Y31" s="460"/>
      <c r="Z31" s="460"/>
      <c r="AA31" s="460">
        <v>366</v>
      </c>
      <c r="AB31" s="460"/>
      <c r="AC31" s="460"/>
      <c r="AD31" s="460"/>
      <c r="AE31" s="471"/>
      <c r="AF31" s="517">
        <v>366</v>
      </c>
      <c r="AG31" s="466"/>
      <c r="AH31" s="466"/>
      <c r="AI31" s="466"/>
      <c r="AJ31" s="535"/>
      <c r="AK31" s="470">
        <v>877</v>
      </c>
      <c r="AL31" s="460"/>
      <c r="AM31" s="460"/>
      <c r="AN31" s="460"/>
      <c r="AO31" s="460"/>
      <c r="AP31" s="460" t="s">
        <v>202</v>
      </c>
      <c r="AQ31" s="460"/>
      <c r="AR31" s="460"/>
      <c r="AS31" s="460"/>
      <c r="AT31" s="460"/>
      <c r="AU31" s="460" t="s">
        <v>202</v>
      </c>
      <c r="AV31" s="460"/>
      <c r="AW31" s="460"/>
      <c r="AX31" s="460"/>
      <c r="AY31" s="460"/>
      <c r="AZ31" s="607"/>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456</v>
      </c>
      <c r="C32" s="430"/>
      <c r="D32" s="430"/>
      <c r="E32" s="430"/>
      <c r="F32" s="430"/>
      <c r="G32" s="430"/>
      <c r="H32" s="430"/>
      <c r="I32" s="430"/>
      <c r="J32" s="430"/>
      <c r="K32" s="430"/>
      <c r="L32" s="430"/>
      <c r="M32" s="430"/>
      <c r="N32" s="430"/>
      <c r="O32" s="430"/>
      <c r="P32" s="442"/>
      <c r="Q32" s="448">
        <v>32</v>
      </c>
      <c r="R32" s="460"/>
      <c r="S32" s="460"/>
      <c r="T32" s="460"/>
      <c r="U32" s="460"/>
      <c r="V32" s="460">
        <v>32</v>
      </c>
      <c r="W32" s="460"/>
      <c r="X32" s="460"/>
      <c r="Y32" s="460"/>
      <c r="Z32" s="460"/>
      <c r="AA32" s="460" t="s">
        <v>202</v>
      </c>
      <c r="AB32" s="460"/>
      <c r="AC32" s="460"/>
      <c r="AD32" s="460"/>
      <c r="AE32" s="471"/>
      <c r="AF32" s="517" t="s">
        <v>202</v>
      </c>
      <c r="AG32" s="466"/>
      <c r="AH32" s="466"/>
      <c r="AI32" s="466"/>
      <c r="AJ32" s="535"/>
      <c r="AK32" s="470">
        <v>10</v>
      </c>
      <c r="AL32" s="460"/>
      <c r="AM32" s="460"/>
      <c r="AN32" s="460"/>
      <c r="AO32" s="460"/>
      <c r="AP32" s="460" t="s">
        <v>202</v>
      </c>
      <c r="AQ32" s="460"/>
      <c r="AR32" s="460"/>
      <c r="AS32" s="460"/>
      <c r="AT32" s="460"/>
      <c r="AU32" s="460" t="s">
        <v>202</v>
      </c>
      <c r="AV32" s="460"/>
      <c r="AW32" s="460"/>
      <c r="AX32" s="460"/>
      <c r="AY32" s="460"/>
      <c r="AZ32" s="607"/>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356</v>
      </c>
      <c r="C33" s="430"/>
      <c r="D33" s="430"/>
      <c r="E33" s="430"/>
      <c r="F33" s="430"/>
      <c r="G33" s="430"/>
      <c r="H33" s="430"/>
      <c r="I33" s="430"/>
      <c r="J33" s="430"/>
      <c r="K33" s="430"/>
      <c r="L33" s="430"/>
      <c r="M33" s="430"/>
      <c r="N33" s="430"/>
      <c r="O33" s="430"/>
      <c r="P33" s="442"/>
      <c r="Q33" s="448">
        <v>1178</v>
      </c>
      <c r="R33" s="460"/>
      <c r="S33" s="460"/>
      <c r="T33" s="460"/>
      <c r="U33" s="460"/>
      <c r="V33" s="460">
        <v>1215</v>
      </c>
      <c r="W33" s="460"/>
      <c r="X33" s="460"/>
      <c r="Y33" s="460"/>
      <c r="Z33" s="460"/>
      <c r="AA33" s="460">
        <v>-37</v>
      </c>
      <c r="AB33" s="460"/>
      <c r="AC33" s="460"/>
      <c r="AD33" s="460"/>
      <c r="AE33" s="471"/>
      <c r="AF33" s="517">
        <v>223</v>
      </c>
      <c r="AG33" s="466"/>
      <c r="AH33" s="466"/>
      <c r="AI33" s="466"/>
      <c r="AJ33" s="535"/>
      <c r="AK33" s="470">
        <v>657</v>
      </c>
      <c r="AL33" s="460"/>
      <c r="AM33" s="460"/>
      <c r="AN33" s="460"/>
      <c r="AO33" s="460"/>
      <c r="AP33" s="460">
        <v>7059</v>
      </c>
      <c r="AQ33" s="460"/>
      <c r="AR33" s="460"/>
      <c r="AS33" s="460"/>
      <c r="AT33" s="460"/>
      <c r="AU33" s="460">
        <v>5420</v>
      </c>
      <c r="AV33" s="460"/>
      <c r="AW33" s="460"/>
      <c r="AX33" s="460"/>
      <c r="AY33" s="460"/>
      <c r="AZ33" s="607" t="s">
        <v>202</v>
      </c>
      <c r="BA33" s="607"/>
      <c r="BB33" s="607"/>
      <c r="BC33" s="607"/>
      <c r="BD33" s="607"/>
      <c r="BE33" s="575" t="s">
        <v>473</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474</v>
      </c>
      <c r="C34" s="430"/>
      <c r="D34" s="430"/>
      <c r="E34" s="430"/>
      <c r="F34" s="430"/>
      <c r="G34" s="430"/>
      <c r="H34" s="430"/>
      <c r="I34" s="430"/>
      <c r="J34" s="430"/>
      <c r="K34" s="430"/>
      <c r="L34" s="430"/>
      <c r="M34" s="430"/>
      <c r="N34" s="430"/>
      <c r="O34" s="430"/>
      <c r="P34" s="442"/>
      <c r="Q34" s="448">
        <v>109</v>
      </c>
      <c r="R34" s="460"/>
      <c r="S34" s="460"/>
      <c r="T34" s="460"/>
      <c r="U34" s="460"/>
      <c r="V34" s="460">
        <v>109</v>
      </c>
      <c r="W34" s="460"/>
      <c r="X34" s="460"/>
      <c r="Y34" s="460"/>
      <c r="Z34" s="460"/>
      <c r="AA34" s="460" t="s">
        <v>202</v>
      </c>
      <c r="AB34" s="460"/>
      <c r="AC34" s="460"/>
      <c r="AD34" s="460"/>
      <c r="AE34" s="471"/>
      <c r="AF34" s="517" t="s">
        <v>202</v>
      </c>
      <c r="AG34" s="466"/>
      <c r="AH34" s="466"/>
      <c r="AI34" s="466"/>
      <c r="AJ34" s="535"/>
      <c r="AK34" s="470">
        <v>6</v>
      </c>
      <c r="AL34" s="460"/>
      <c r="AM34" s="460"/>
      <c r="AN34" s="460"/>
      <c r="AO34" s="460"/>
      <c r="AP34" s="460">
        <v>140</v>
      </c>
      <c r="AQ34" s="460"/>
      <c r="AR34" s="460"/>
      <c r="AS34" s="460"/>
      <c r="AT34" s="460"/>
      <c r="AU34" s="460">
        <v>19</v>
      </c>
      <c r="AV34" s="460"/>
      <c r="AW34" s="460"/>
      <c r="AX34" s="460"/>
      <c r="AY34" s="460"/>
      <c r="AZ34" s="607" t="s">
        <v>202</v>
      </c>
      <c r="BA34" s="607"/>
      <c r="BB34" s="607"/>
      <c r="BC34" s="607"/>
      <c r="BD34" s="607"/>
      <c r="BE34" s="575" t="s">
        <v>24</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475</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378</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600</v>
      </c>
      <c r="AG63" s="462"/>
      <c r="AH63" s="462"/>
      <c r="AI63" s="462"/>
      <c r="AJ63" s="536"/>
      <c r="AK63" s="544"/>
      <c r="AL63" s="465"/>
      <c r="AM63" s="465"/>
      <c r="AN63" s="465"/>
      <c r="AO63" s="465"/>
      <c r="AP63" s="462">
        <v>7199</v>
      </c>
      <c r="AQ63" s="462"/>
      <c r="AR63" s="462"/>
      <c r="AS63" s="462"/>
      <c r="AT63" s="462"/>
      <c r="AU63" s="462">
        <v>5439</v>
      </c>
      <c r="AV63" s="462"/>
      <c r="AW63" s="462"/>
      <c r="AX63" s="462"/>
      <c r="AY63" s="462"/>
      <c r="AZ63" s="609"/>
      <c r="BA63" s="609"/>
      <c r="BB63" s="609"/>
      <c r="BC63" s="609"/>
      <c r="BD63" s="609"/>
      <c r="BE63" s="577"/>
      <c r="BF63" s="577"/>
      <c r="BG63" s="577"/>
      <c r="BH63" s="577"/>
      <c r="BI63" s="600"/>
      <c r="BJ63" s="605" t="s">
        <v>202</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306</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418</v>
      </c>
      <c r="B66" s="407"/>
      <c r="C66" s="407"/>
      <c r="D66" s="407"/>
      <c r="E66" s="407"/>
      <c r="F66" s="407"/>
      <c r="G66" s="407"/>
      <c r="H66" s="407"/>
      <c r="I66" s="407"/>
      <c r="J66" s="407"/>
      <c r="K66" s="407"/>
      <c r="L66" s="407"/>
      <c r="M66" s="407"/>
      <c r="N66" s="407"/>
      <c r="O66" s="407"/>
      <c r="P66" s="439"/>
      <c r="Q66" s="445" t="s">
        <v>465</v>
      </c>
      <c r="R66" s="457"/>
      <c r="S66" s="457"/>
      <c r="T66" s="457"/>
      <c r="U66" s="468"/>
      <c r="V66" s="445" t="s">
        <v>466</v>
      </c>
      <c r="W66" s="457"/>
      <c r="X66" s="457"/>
      <c r="Y66" s="457"/>
      <c r="Z66" s="468"/>
      <c r="AA66" s="445" t="s">
        <v>467</v>
      </c>
      <c r="AB66" s="457"/>
      <c r="AC66" s="457"/>
      <c r="AD66" s="457"/>
      <c r="AE66" s="468"/>
      <c r="AF66" s="522" t="s">
        <v>249</v>
      </c>
      <c r="AG66" s="530"/>
      <c r="AH66" s="530"/>
      <c r="AI66" s="530"/>
      <c r="AJ66" s="540"/>
      <c r="AK66" s="445" t="s">
        <v>391</v>
      </c>
      <c r="AL66" s="407"/>
      <c r="AM66" s="407"/>
      <c r="AN66" s="407"/>
      <c r="AO66" s="439"/>
      <c r="AP66" s="445" t="s">
        <v>364</v>
      </c>
      <c r="AQ66" s="457"/>
      <c r="AR66" s="457"/>
      <c r="AS66" s="457"/>
      <c r="AT66" s="468"/>
      <c r="AU66" s="445" t="s">
        <v>476</v>
      </c>
      <c r="AV66" s="457"/>
      <c r="AW66" s="457"/>
      <c r="AX66" s="457"/>
      <c r="AY66" s="468"/>
      <c r="AZ66" s="445" t="s">
        <v>454</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551</v>
      </c>
      <c r="C68" s="429"/>
      <c r="D68" s="429"/>
      <c r="E68" s="429"/>
      <c r="F68" s="429"/>
      <c r="G68" s="429"/>
      <c r="H68" s="429"/>
      <c r="I68" s="429"/>
      <c r="J68" s="429"/>
      <c r="K68" s="429"/>
      <c r="L68" s="429"/>
      <c r="M68" s="429"/>
      <c r="N68" s="429"/>
      <c r="O68" s="429"/>
      <c r="P68" s="441"/>
      <c r="Q68" s="447">
        <v>2500</v>
      </c>
      <c r="R68" s="459"/>
      <c r="S68" s="459"/>
      <c r="T68" s="459"/>
      <c r="U68" s="459"/>
      <c r="V68" s="459">
        <v>2452</v>
      </c>
      <c r="W68" s="459"/>
      <c r="X68" s="459"/>
      <c r="Y68" s="459"/>
      <c r="Z68" s="459"/>
      <c r="AA68" s="459">
        <v>48</v>
      </c>
      <c r="AB68" s="459"/>
      <c r="AC68" s="459"/>
      <c r="AD68" s="459"/>
      <c r="AE68" s="459"/>
      <c r="AF68" s="459">
        <v>48</v>
      </c>
      <c r="AG68" s="459"/>
      <c r="AH68" s="459"/>
      <c r="AI68" s="459"/>
      <c r="AJ68" s="459"/>
      <c r="AK68" s="459">
        <v>80</v>
      </c>
      <c r="AL68" s="459"/>
      <c r="AM68" s="459"/>
      <c r="AN68" s="459"/>
      <c r="AO68" s="459"/>
      <c r="AP68" s="459">
        <v>2663</v>
      </c>
      <c r="AQ68" s="459"/>
      <c r="AR68" s="459"/>
      <c r="AS68" s="459"/>
      <c r="AT68" s="459"/>
      <c r="AU68" s="459">
        <v>1132</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552</v>
      </c>
      <c r="C69" s="430"/>
      <c r="D69" s="430"/>
      <c r="E69" s="430"/>
      <c r="F69" s="430"/>
      <c r="G69" s="430"/>
      <c r="H69" s="430"/>
      <c r="I69" s="430"/>
      <c r="J69" s="430"/>
      <c r="K69" s="430"/>
      <c r="L69" s="430"/>
      <c r="M69" s="430"/>
      <c r="N69" s="430"/>
      <c r="O69" s="430"/>
      <c r="P69" s="442"/>
      <c r="Q69" s="448">
        <v>387</v>
      </c>
      <c r="R69" s="460"/>
      <c r="S69" s="460"/>
      <c r="T69" s="460"/>
      <c r="U69" s="460"/>
      <c r="V69" s="460">
        <v>366</v>
      </c>
      <c r="W69" s="460"/>
      <c r="X69" s="460"/>
      <c r="Y69" s="460"/>
      <c r="Z69" s="460"/>
      <c r="AA69" s="460">
        <v>21</v>
      </c>
      <c r="AB69" s="460"/>
      <c r="AC69" s="460"/>
      <c r="AD69" s="460"/>
      <c r="AE69" s="460"/>
      <c r="AF69" s="460">
        <v>21</v>
      </c>
      <c r="AG69" s="460"/>
      <c r="AH69" s="460"/>
      <c r="AI69" s="460"/>
      <c r="AJ69" s="460"/>
      <c r="AK69" s="460" t="s">
        <v>202</v>
      </c>
      <c r="AL69" s="460"/>
      <c r="AM69" s="460"/>
      <c r="AN69" s="460"/>
      <c r="AO69" s="460"/>
      <c r="AP69" s="460" t="s">
        <v>202</v>
      </c>
      <c r="AQ69" s="460"/>
      <c r="AR69" s="460"/>
      <c r="AS69" s="460"/>
      <c r="AT69" s="460"/>
      <c r="AU69" s="460" t="s">
        <v>202</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553</v>
      </c>
      <c r="C70" s="430"/>
      <c r="D70" s="430"/>
      <c r="E70" s="430"/>
      <c r="F70" s="430"/>
      <c r="G70" s="430"/>
      <c r="H70" s="430"/>
      <c r="I70" s="430"/>
      <c r="J70" s="430"/>
      <c r="K70" s="430"/>
      <c r="L70" s="430"/>
      <c r="M70" s="430"/>
      <c r="N70" s="430"/>
      <c r="O70" s="430"/>
      <c r="P70" s="442"/>
      <c r="Q70" s="448">
        <v>12579</v>
      </c>
      <c r="R70" s="460"/>
      <c r="S70" s="460"/>
      <c r="T70" s="460"/>
      <c r="U70" s="460"/>
      <c r="V70" s="460">
        <v>11904</v>
      </c>
      <c r="W70" s="460"/>
      <c r="X70" s="460"/>
      <c r="Y70" s="460"/>
      <c r="Z70" s="460"/>
      <c r="AA70" s="460">
        <v>675</v>
      </c>
      <c r="AB70" s="460"/>
      <c r="AC70" s="460"/>
      <c r="AD70" s="460"/>
      <c r="AE70" s="460"/>
      <c r="AF70" s="460">
        <v>10803</v>
      </c>
      <c r="AG70" s="460"/>
      <c r="AH70" s="460"/>
      <c r="AI70" s="460"/>
      <c r="AJ70" s="460"/>
      <c r="AK70" s="460">
        <v>142</v>
      </c>
      <c r="AL70" s="460"/>
      <c r="AM70" s="460"/>
      <c r="AN70" s="460"/>
      <c r="AO70" s="460"/>
      <c r="AP70" s="460">
        <v>1676</v>
      </c>
      <c r="AQ70" s="460"/>
      <c r="AR70" s="460"/>
      <c r="AS70" s="460"/>
      <c r="AT70" s="460"/>
      <c r="AU70" s="460">
        <v>907</v>
      </c>
      <c r="AV70" s="460"/>
      <c r="AW70" s="460"/>
      <c r="AX70" s="460"/>
      <c r="AY70" s="460"/>
      <c r="AZ70" s="575" t="s">
        <v>557</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388</v>
      </c>
      <c r="C71" s="430"/>
      <c r="D71" s="430"/>
      <c r="E71" s="430"/>
      <c r="F71" s="430"/>
      <c r="G71" s="430"/>
      <c r="H71" s="430"/>
      <c r="I71" s="430"/>
      <c r="J71" s="430"/>
      <c r="K71" s="430"/>
      <c r="L71" s="430"/>
      <c r="M71" s="430"/>
      <c r="N71" s="430"/>
      <c r="O71" s="430"/>
      <c r="P71" s="442"/>
      <c r="Q71" s="448">
        <v>368</v>
      </c>
      <c r="R71" s="460"/>
      <c r="S71" s="460"/>
      <c r="T71" s="460"/>
      <c r="U71" s="460"/>
      <c r="V71" s="460">
        <v>322</v>
      </c>
      <c r="W71" s="460"/>
      <c r="X71" s="460"/>
      <c r="Y71" s="460"/>
      <c r="Z71" s="460"/>
      <c r="AA71" s="460">
        <v>45</v>
      </c>
      <c r="AB71" s="460"/>
      <c r="AC71" s="460"/>
      <c r="AD71" s="460"/>
      <c r="AE71" s="460"/>
      <c r="AF71" s="460">
        <v>32</v>
      </c>
      <c r="AG71" s="460"/>
      <c r="AH71" s="460"/>
      <c r="AI71" s="460"/>
      <c r="AJ71" s="460"/>
      <c r="AK71" s="460">
        <v>13</v>
      </c>
      <c r="AL71" s="460"/>
      <c r="AM71" s="460"/>
      <c r="AN71" s="460"/>
      <c r="AO71" s="460"/>
      <c r="AP71" s="460" t="s">
        <v>202</v>
      </c>
      <c r="AQ71" s="460"/>
      <c r="AR71" s="460"/>
      <c r="AS71" s="460"/>
      <c r="AT71" s="460"/>
      <c r="AU71" s="460" t="s">
        <v>202</v>
      </c>
      <c r="AV71" s="460"/>
      <c r="AW71" s="460"/>
      <c r="AX71" s="460"/>
      <c r="AY71" s="460"/>
      <c r="AZ71" s="575" t="s">
        <v>557</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192</v>
      </c>
      <c r="C72" s="430"/>
      <c r="D72" s="430"/>
      <c r="E72" s="430"/>
      <c r="F72" s="430"/>
      <c r="G72" s="430"/>
      <c r="H72" s="430"/>
      <c r="I72" s="430"/>
      <c r="J72" s="430"/>
      <c r="K72" s="430"/>
      <c r="L72" s="430"/>
      <c r="M72" s="430"/>
      <c r="N72" s="430"/>
      <c r="O72" s="430"/>
      <c r="P72" s="442"/>
      <c r="Q72" s="448">
        <v>471</v>
      </c>
      <c r="R72" s="460"/>
      <c r="S72" s="460"/>
      <c r="T72" s="460"/>
      <c r="U72" s="460"/>
      <c r="V72" s="460">
        <v>485</v>
      </c>
      <c r="W72" s="460"/>
      <c r="X72" s="460"/>
      <c r="Y72" s="460"/>
      <c r="Z72" s="460"/>
      <c r="AA72" s="460">
        <v>-13</v>
      </c>
      <c r="AB72" s="460"/>
      <c r="AC72" s="460"/>
      <c r="AD72" s="460"/>
      <c r="AE72" s="460"/>
      <c r="AF72" s="460">
        <v>438</v>
      </c>
      <c r="AG72" s="460"/>
      <c r="AH72" s="460"/>
      <c r="AI72" s="460"/>
      <c r="AJ72" s="460"/>
      <c r="AK72" s="460">
        <v>8</v>
      </c>
      <c r="AL72" s="460"/>
      <c r="AM72" s="460"/>
      <c r="AN72" s="460"/>
      <c r="AO72" s="460"/>
      <c r="AP72" s="460">
        <v>320</v>
      </c>
      <c r="AQ72" s="460"/>
      <c r="AR72" s="460"/>
      <c r="AS72" s="460"/>
      <c r="AT72" s="460"/>
      <c r="AU72" s="460">
        <v>171</v>
      </c>
      <c r="AV72" s="460"/>
      <c r="AW72" s="460"/>
      <c r="AX72" s="460"/>
      <c r="AY72" s="460"/>
      <c r="AZ72" s="575" t="s">
        <v>557</v>
      </c>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554</v>
      </c>
      <c r="C73" s="430"/>
      <c r="D73" s="430"/>
      <c r="E73" s="430"/>
      <c r="F73" s="430"/>
      <c r="G73" s="430"/>
      <c r="H73" s="430"/>
      <c r="I73" s="430"/>
      <c r="J73" s="430"/>
      <c r="K73" s="430"/>
      <c r="L73" s="430"/>
      <c r="M73" s="430"/>
      <c r="N73" s="430"/>
      <c r="O73" s="430"/>
      <c r="P73" s="442"/>
      <c r="Q73" s="448">
        <v>183</v>
      </c>
      <c r="R73" s="460"/>
      <c r="S73" s="460"/>
      <c r="T73" s="460"/>
      <c r="U73" s="460"/>
      <c r="V73" s="460">
        <v>174</v>
      </c>
      <c r="W73" s="460"/>
      <c r="X73" s="460"/>
      <c r="Y73" s="460"/>
      <c r="Z73" s="460"/>
      <c r="AA73" s="460">
        <v>8</v>
      </c>
      <c r="AB73" s="460"/>
      <c r="AC73" s="460"/>
      <c r="AD73" s="460"/>
      <c r="AE73" s="460"/>
      <c r="AF73" s="460">
        <v>8</v>
      </c>
      <c r="AG73" s="460"/>
      <c r="AH73" s="460"/>
      <c r="AI73" s="460"/>
      <c r="AJ73" s="460"/>
      <c r="AK73" s="460" t="s">
        <v>202</v>
      </c>
      <c r="AL73" s="460"/>
      <c r="AM73" s="460"/>
      <c r="AN73" s="460"/>
      <c r="AO73" s="460"/>
      <c r="AP73" s="460">
        <v>109</v>
      </c>
      <c r="AQ73" s="460"/>
      <c r="AR73" s="460"/>
      <c r="AS73" s="460"/>
      <c r="AT73" s="460"/>
      <c r="AU73" s="460">
        <v>56</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150</v>
      </c>
      <c r="C74" s="430"/>
      <c r="D74" s="430"/>
      <c r="E74" s="430"/>
      <c r="F74" s="430"/>
      <c r="G74" s="430"/>
      <c r="H74" s="430"/>
      <c r="I74" s="430"/>
      <c r="J74" s="430"/>
      <c r="K74" s="430"/>
      <c r="L74" s="430"/>
      <c r="M74" s="430"/>
      <c r="N74" s="430"/>
      <c r="O74" s="430"/>
      <c r="P74" s="442"/>
      <c r="Q74" s="448">
        <v>3996</v>
      </c>
      <c r="R74" s="460"/>
      <c r="S74" s="460"/>
      <c r="T74" s="460"/>
      <c r="U74" s="460"/>
      <c r="V74" s="460">
        <v>3591</v>
      </c>
      <c r="W74" s="460"/>
      <c r="X74" s="460"/>
      <c r="Y74" s="460"/>
      <c r="Z74" s="460"/>
      <c r="AA74" s="460">
        <v>406</v>
      </c>
      <c r="AB74" s="460"/>
      <c r="AC74" s="460"/>
      <c r="AD74" s="460"/>
      <c r="AE74" s="460"/>
      <c r="AF74" s="460">
        <v>406</v>
      </c>
      <c r="AG74" s="460"/>
      <c r="AH74" s="460"/>
      <c r="AI74" s="460"/>
      <c r="AJ74" s="460"/>
      <c r="AK74" s="460" t="s">
        <v>202</v>
      </c>
      <c r="AL74" s="460"/>
      <c r="AM74" s="460"/>
      <c r="AN74" s="460"/>
      <c r="AO74" s="460"/>
      <c r="AP74" s="460" t="s">
        <v>202</v>
      </c>
      <c r="AQ74" s="460"/>
      <c r="AR74" s="460"/>
      <c r="AS74" s="460"/>
      <c r="AT74" s="460"/>
      <c r="AU74" s="460" t="s">
        <v>202</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319</v>
      </c>
      <c r="C75" s="430"/>
      <c r="D75" s="430"/>
      <c r="E75" s="430"/>
      <c r="F75" s="430"/>
      <c r="G75" s="430"/>
      <c r="H75" s="430"/>
      <c r="I75" s="430"/>
      <c r="J75" s="430"/>
      <c r="K75" s="430"/>
      <c r="L75" s="430"/>
      <c r="M75" s="430"/>
      <c r="N75" s="430"/>
      <c r="O75" s="430"/>
      <c r="P75" s="442"/>
      <c r="Q75" s="454">
        <v>671</v>
      </c>
      <c r="R75" s="466"/>
      <c r="S75" s="466"/>
      <c r="T75" s="466"/>
      <c r="U75" s="470"/>
      <c r="V75" s="471">
        <v>594</v>
      </c>
      <c r="W75" s="466"/>
      <c r="X75" s="466"/>
      <c r="Y75" s="466"/>
      <c r="Z75" s="470"/>
      <c r="AA75" s="471">
        <v>76</v>
      </c>
      <c r="AB75" s="466"/>
      <c r="AC75" s="466"/>
      <c r="AD75" s="466"/>
      <c r="AE75" s="470"/>
      <c r="AF75" s="471">
        <v>76</v>
      </c>
      <c r="AG75" s="466"/>
      <c r="AH75" s="466"/>
      <c r="AI75" s="466"/>
      <c r="AJ75" s="470"/>
      <c r="AK75" s="471">
        <v>97</v>
      </c>
      <c r="AL75" s="466"/>
      <c r="AM75" s="466"/>
      <c r="AN75" s="466"/>
      <c r="AO75" s="470"/>
      <c r="AP75" s="471" t="s">
        <v>202</v>
      </c>
      <c r="AQ75" s="466"/>
      <c r="AR75" s="466"/>
      <c r="AS75" s="466"/>
      <c r="AT75" s="470"/>
      <c r="AU75" s="471" t="s">
        <v>202</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555</v>
      </c>
      <c r="C76" s="430"/>
      <c r="D76" s="430"/>
      <c r="E76" s="430"/>
      <c r="F76" s="430"/>
      <c r="G76" s="430"/>
      <c r="H76" s="430"/>
      <c r="I76" s="430"/>
      <c r="J76" s="430"/>
      <c r="K76" s="430"/>
      <c r="L76" s="430"/>
      <c r="M76" s="430"/>
      <c r="N76" s="430"/>
      <c r="O76" s="430"/>
      <c r="P76" s="442"/>
      <c r="Q76" s="454">
        <v>150467</v>
      </c>
      <c r="R76" s="466"/>
      <c r="S76" s="466"/>
      <c r="T76" s="466"/>
      <c r="U76" s="470"/>
      <c r="V76" s="471">
        <v>145866</v>
      </c>
      <c r="W76" s="466"/>
      <c r="X76" s="466"/>
      <c r="Y76" s="466"/>
      <c r="Z76" s="470"/>
      <c r="AA76" s="471">
        <v>4601</v>
      </c>
      <c r="AB76" s="466"/>
      <c r="AC76" s="466"/>
      <c r="AD76" s="466"/>
      <c r="AE76" s="470"/>
      <c r="AF76" s="471">
        <v>4601</v>
      </c>
      <c r="AG76" s="466"/>
      <c r="AH76" s="466"/>
      <c r="AI76" s="466"/>
      <c r="AJ76" s="470"/>
      <c r="AK76" s="471">
        <v>3000</v>
      </c>
      <c r="AL76" s="466"/>
      <c r="AM76" s="466"/>
      <c r="AN76" s="466"/>
      <c r="AO76" s="470"/>
      <c r="AP76" s="471" t="s">
        <v>202</v>
      </c>
      <c r="AQ76" s="466"/>
      <c r="AR76" s="466"/>
      <c r="AS76" s="466"/>
      <c r="AT76" s="470"/>
      <c r="AU76" s="471" t="s">
        <v>202</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142</v>
      </c>
      <c r="C77" s="430"/>
      <c r="D77" s="430"/>
      <c r="E77" s="430"/>
      <c r="F77" s="430"/>
      <c r="G77" s="430"/>
      <c r="H77" s="430"/>
      <c r="I77" s="430"/>
      <c r="J77" s="430"/>
      <c r="K77" s="430"/>
      <c r="L77" s="430"/>
      <c r="M77" s="430"/>
      <c r="N77" s="430"/>
      <c r="O77" s="430"/>
      <c r="P77" s="442"/>
      <c r="Q77" s="454">
        <v>21933</v>
      </c>
      <c r="R77" s="466"/>
      <c r="S77" s="466"/>
      <c r="T77" s="466"/>
      <c r="U77" s="470"/>
      <c r="V77" s="471">
        <v>20389</v>
      </c>
      <c r="W77" s="466"/>
      <c r="X77" s="466"/>
      <c r="Y77" s="466"/>
      <c r="Z77" s="470"/>
      <c r="AA77" s="471">
        <v>1544</v>
      </c>
      <c r="AB77" s="466"/>
      <c r="AC77" s="466"/>
      <c r="AD77" s="466"/>
      <c r="AE77" s="470"/>
      <c r="AF77" s="471">
        <v>29459</v>
      </c>
      <c r="AG77" s="466"/>
      <c r="AH77" s="466"/>
      <c r="AI77" s="466"/>
      <c r="AJ77" s="470"/>
      <c r="AK77" s="471" t="s">
        <v>202</v>
      </c>
      <c r="AL77" s="466"/>
      <c r="AM77" s="466"/>
      <c r="AN77" s="466"/>
      <c r="AO77" s="470"/>
      <c r="AP77" s="471">
        <v>53900</v>
      </c>
      <c r="AQ77" s="466"/>
      <c r="AR77" s="466"/>
      <c r="AS77" s="466"/>
      <c r="AT77" s="470"/>
      <c r="AU77" s="471" t="s">
        <v>202</v>
      </c>
      <c r="AV77" s="466"/>
      <c r="AW77" s="466"/>
      <c r="AX77" s="466"/>
      <c r="AY77" s="470"/>
      <c r="AZ77" s="575" t="s">
        <v>557</v>
      </c>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t="s">
        <v>556</v>
      </c>
      <c r="C78" s="430"/>
      <c r="D78" s="430"/>
      <c r="E78" s="430"/>
      <c r="F78" s="430"/>
      <c r="G78" s="430"/>
      <c r="H78" s="430"/>
      <c r="I78" s="430"/>
      <c r="J78" s="430"/>
      <c r="K78" s="430"/>
      <c r="L78" s="430"/>
      <c r="M78" s="430"/>
      <c r="N78" s="430"/>
      <c r="O78" s="430"/>
      <c r="P78" s="442"/>
      <c r="Q78" s="448">
        <v>751</v>
      </c>
      <c r="R78" s="460"/>
      <c r="S78" s="460"/>
      <c r="T78" s="460"/>
      <c r="U78" s="460"/>
      <c r="V78" s="460">
        <v>643</v>
      </c>
      <c r="W78" s="460"/>
      <c r="X78" s="460"/>
      <c r="Y78" s="460"/>
      <c r="Z78" s="460"/>
      <c r="AA78" s="460">
        <v>109</v>
      </c>
      <c r="AB78" s="460"/>
      <c r="AC78" s="460"/>
      <c r="AD78" s="460"/>
      <c r="AE78" s="460"/>
      <c r="AF78" s="460">
        <v>1652</v>
      </c>
      <c r="AG78" s="460"/>
      <c r="AH78" s="460"/>
      <c r="AI78" s="460"/>
      <c r="AJ78" s="460"/>
      <c r="AK78" s="460" t="s">
        <v>202</v>
      </c>
      <c r="AL78" s="460"/>
      <c r="AM78" s="460"/>
      <c r="AN78" s="460"/>
      <c r="AO78" s="460"/>
      <c r="AP78" s="460">
        <v>1192</v>
      </c>
      <c r="AQ78" s="460"/>
      <c r="AR78" s="460"/>
      <c r="AS78" s="460"/>
      <c r="AT78" s="460"/>
      <c r="AU78" s="460" t="s">
        <v>202</v>
      </c>
      <c r="AV78" s="460"/>
      <c r="AW78" s="460"/>
      <c r="AX78" s="460"/>
      <c r="AY78" s="460"/>
      <c r="AZ78" s="575" t="s">
        <v>557</v>
      </c>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184</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47545</v>
      </c>
      <c r="AG88" s="462"/>
      <c r="AH88" s="462"/>
      <c r="AI88" s="462"/>
      <c r="AJ88" s="462"/>
      <c r="AK88" s="465"/>
      <c r="AL88" s="465"/>
      <c r="AM88" s="465"/>
      <c r="AN88" s="465"/>
      <c r="AO88" s="465"/>
      <c r="AP88" s="462">
        <v>59859</v>
      </c>
      <c r="AQ88" s="462"/>
      <c r="AR88" s="462"/>
      <c r="AS88" s="462"/>
      <c r="AT88" s="462"/>
      <c r="AU88" s="462">
        <v>2266</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459</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15</v>
      </c>
      <c r="CS102" s="614"/>
      <c r="CT102" s="614"/>
      <c r="CU102" s="614"/>
      <c r="CV102" s="707"/>
      <c r="CW102" s="706">
        <v>5</v>
      </c>
      <c r="CX102" s="614"/>
      <c r="CY102" s="614"/>
      <c r="CZ102" s="614"/>
      <c r="DA102" s="707"/>
      <c r="DB102" s="706" t="s">
        <v>202</v>
      </c>
      <c r="DC102" s="614"/>
      <c r="DD102" s="614"/>
      <c r="DE102" s="614"/>
      <c r="DF102" s="707"/>
      <c r="DG102" s="706">
        <v>1111</v>
      </c>
      <c r="DH102" s="614"/>
      <c r="DI102" s="614"/>
      <c r="DJ102" s="614"/>
      <c r="DK102" s="707"/>
      <c r="DL102" s="706" t="s">
        <v>202</v>
      </c>
      <c r="DM102" s="614"/>
      <c r="DN102" s="614"/>
      <c r="DO102" s="614"/>
      <c r="DP102" s="707"/>
      <c r="DQ102" s="706" t="s">
        <v>202</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477</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478</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480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481</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14</v>
      </c>
      <c r="AB109" s="416"/>
      <c r="AC109" s="416"/>
      <c r="AD109" s="416"/>
      <c r="AE109" s="479"/>
      <c r="AF109" s="490" t="s">
        <v>443</v>
      </c>
      <c r="AG109" s="416"/>
      <c r="AH109" s="416"/>
      <c r="AI109" s="416"/>
      <c r="AJ109" s="479"/>
      <c r="AK109" s="490" t="s">
        <v>394</v>
      </c>
      <c r="AL109" s="416"/>
      <c r="AM109" s="416"/>
      <c r="AN109" s="416"/>
      <c r="AO109" s="479"/>
      <c r="AP109" s="490" t="s">
        <v>482</v>
      </c>
      <c r="AQ109" s="416"/>
      <c r="AR109" s="416"/>
      <c r="AS109" s="416"/>
      <c r="AT109" s="565"/>
      <c r="AU109" s="393" t="s">
        <v>481</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14</v>
      </c>
      <c r="BR109" s="416"/>
      <c r="BS109" s="416"/>
      <c r="BT109" s="416"/>
      <c r="BU109" s="479"/>
      <c r="BV109" s="490" t="s">
        <v>443</v>
      </c>
      <c r="BW109" s="416"/>
      <c r="BX109" s="416"/>
      <c r="BY109" s="416"/>
      <c r="BZ109" s="479"/>
      <c r="CA109" s="490" t="s">
        <v>394</v>
      </c>
      <c r="CB109" s="416"/>
      <c r="CC109" s="416"/>
      <c r="CD109" s="416"/>
      <c r="CE109" s="479"/>
      <c r="CF109" s="665" t="s">
        <v>482</v>
      </c>
      <c r="CG109" s="665"/>
      <c r="CH109" s="665"/>
      <c r="CI109" s="665"/>
      <c r="CJ109" s="665"/>
      <c r="CK109" s="490"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14</v>
      </c>
      <c r="DH109" s="416"/>
      <c r="DI109" s="416"/>
      <c r="DJ109" s="416"/>
      <c r="DK109" s="479"/>
      <c r="DL109" s="490" t="s">
        <v>443</v>
      </c>
      <c r="DM109" s="416"/>
      <c r="DN109" s="416"/>
      <c r="DO109" s="416"/>
      <c r="DP109" s="479"/>
      <c r="DQ109" s="490" t="s">
        <v>394</v>
      </c>
      <c r="DR109" s="416"/>
      <c r="DS109" s="416"/>
      <c r="DT109" s="416"/>
      <c r="DU109" s="479"/>
      <c r="DV109" s="490" t="s">
        <v>482</v>
      </c>
      <c r="DW109" s="416"/>
      <c r="DX109" s="416"/>
      <c r="DY109" s="416"/>
      <c r="DZ109" s="565"/>
    </row>
    <row r="110" spans="1:131" s="375" customFormat="1" ht="26.25" customHeight="1">
      <c r="A110" s="394"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3347239</v>
      </c>
      <c r="AB110" s="497"/>
      <c r="AC110" s="497"/>
      <c r="AD110" s="497"/>
      <c r="AE110" s="508"/>
      <c r="AF110" s="524">
        <v>3439749</v>
      </c>
      <c r="AG110" s="497"/>
      <c r="AH110" s="497"/>
      <c r="AI110" s="497"/>
      <c r="AJ110" s="508"/>
      <c r="AK110" s="524">
        <v>3449600</v>
      </c>
      <c r="AL110" s="497"/>
      <c r="AM110" s="497"/>
      <c r="AN110" s="497"/>
      <c r="AO110" s="508"/>
      <c r="AP110" s="548">
        <v>24.7</v>
      </c>
      <c r="AQ110" s="556"/>
      <c r="AR110" s="556"/>
      <c r="AS110" s="556"/>
      <c r="AT110" s="566"/>
      <c r="AU110" s="578" t="s">
        <v>125</v>
      </c>
      <c r="AV110" s="587"/>
      <c r="AW110" s="587"/>
      <c r="AX110" s="587"/>
      <c r="AY110" s="587"/>
      <c r="AZ110" s="434" t="s">
        <v>483</v>
      </c>
      <c r="BA110" s="417"/>
      <c r="BB110" s="417"/>
      <c r="BC110" s="417"/>
      <c r="BD110" s="417"/>
      <c r="BE110" s="417"/>
      <c r="BF110" s="417"/>
      <c r="BG110" s="417"/>
      <c r="BH110" s="417"/>
      <c r="BI110" s="417"/>
      <c r="BJ110" s="417"/>
      <c r="BK110" s="417"/>
      <c r="BL110" s="417"/>
      <c r="BM110" s="417"/>
      <c r="BN110" s="417"/>
      <c r="BO110" s="417"/>
      <c r="BP110" s="480"/>
      <c r="BQ110" s="642">
        <v>35904113</v>
      </c>
      <c r="BR110" s="650"/>
      <c r="BS110" s="650"/>
      <c r="BT110" s="650"/>
      <c r="BU110" s="650"/>
      <c r="BV110" s="650">
        <v>34930751</v>
      </c>
      <c r="BW110" s="650"/>
      <c r="BX110" s="650"/>
      <c r="BY110" s="650"/>
      <c r="BZ110" s="650"/>
      <c r="CA110" s="650">
        <v>35287007</v>
      </c>
      <c r="CB110" s="650"/>
      <c r="CC110" s="650"/>
      <c r="CD110" s="650"/>
      <c r="CE110" s="650"/>
      <c r="CF110" s="666">
        <v>253.2</v>
      </c>
      <c r="CG110" s="670"/>
      <c r="CH110" s="670"/>
      <c r="CI110" s="670"/>
      <c r="CJ110" s="670"/>
      <c r="CK110" s="682" t="s">
        <v>389</v>
      </c>
      <c r="CL110" s="422"/>
      <c r="CM110" s="434" t="s">
        <v>484</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202</v>
      </c>
      <c r="DH110" s="650"/>
      <c r="DI110" s="650"/>
      <c r="DJ110" s="650"/>
      <c r="DK110" s="650"/>
      <c r="DL110" s="650" t="s">
        <v>202</v>
      </c>
      <c r="DM110" s="650"/>
      <c r="DN110" s="650"/>
      <c r="DO110" s="650"/>
      <c r="DP110" s="650"/>
      <c r="DQ110" s="650" t="s">
        <v>202</v>
      </c>
      <c r="DR110" s="650"/>
      <c r="DS110" s="650"/>
      <c r="DT110" s="650"/>
      <c r="DU110" s="650"/>
      <c r="DV110" s="722" t="s">
        <v>202</v>
      </c>
      <c r="DW110" s="722"/>
      <c r="DX110" s="722"/>
      <c r="DY110" s="722"/>
      <c r="DZ110" s="731"/>
    </row>
    <row r="111" spans="1:131" s="375" customFormat="1" ht="26.25" customHeight="1">
      <c r="A111" s="395" t="s">
        <v>464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202</v>
      </c>
      <c r="AB111" s="456"/>
      <c r="AC111" s="456"/>
      <c r="AD111" s="456"/>
      <c r="AE111" s="509"/>
      <c r="AF111" s="525" t="s">
        <v>202</v>
      </c>
      <c r="AG111" s="456"/>
      <c r="AH111" s="456"/>
      <c r="AI111" s="456"/>
      <c r="AJ111" s="509"/>
      <c r="AK111" s="525" t="s">
        <v>202</v>
      </c>
      <c r="AL111" s="456"/>
      <c r="AM111" s="456"/>
      <c r="AN111" s="456"/>
      <c r="AO111" s="509"/>
      <c r="AP111" s="549" t="s">
        <v>202</v>
      </c>
      <c r="AQ111" s="557"/>
      <c r="AR111" s="557"/>
      <c r="AS111" s="557"/>
      <c r="AT111" s="567"/>
      <c r="AU111" s="579"/>
      <c r="AV111" s="588"/>
      <c r="AW111" s="588"/>
      <c r="AX111" s="588"/>
      <c r="AY111" s="588"/>
      <c r="AZ111" s="435" t="s">
        <v>486</v>
      </c>
      <c r="BA111" s="388"/>
      <c r="BB111" s="388"/>
      <c r="BC111" s="388"/>
      <c r="BD111" s="388"/>
      <c r="BE111" s="388"/>
      <c r="BF111" s="388"/>
      <c r="BG111" s="388"/>
      <c r="BH111" s="388"/>
      <c r="BI111" s="388"/>
      <c r="BJ111" s="388"/>
      <c r="BK111" s="388"/>
      <c r="BL111" s="388"/>
      <c r="BM111" s="388"/>
      <c r="BN111" s="388"/>
      <c r="BO111" s="388"/>
      <c r="BP111" s="482"/>
      <c r="BQ111" s="643">
        <v>17362</v>
      </c>
      <c r="BR111" s="651"/>
      <c r="BS111" s="651"/>
      <c r="BT111" s="651"/>
      <c r="BU111" s="651"/>
      <c r="BV111" s="651">
        <v>7065</v>
      </c>
      <c r="BW111" s="651"/>
      <c r="BX111" s="651"/>
      <c r="BY111" s="651"/>
      <c r="BZ111" s="651"/>
      <c r="CA111" s="651">
        <v>3561</v>
      </c>
      <c r="CB111" s="651"/>
      <c r="CC111" s="651"/>
      <c r="CD111" s="651"/>
      <c r="CE111" s="651"/>
      <c r="CF111" s="667">
        <v>0</v>
      </c>
      <c r="CG111" s="671"/>
      <c r="CH111" s="671"/>
      <c r="CI111" s="671"/>
      <c r="CJ111" s="671"/>
      <c r="CK111" s="683"/>
      <c r="CL111" s="423"/>
      <c r="CM111" s="435" t="s">
        <v>137</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202</v>
      </c>
      <c r="DH111" s="651"/>
      <c r="DI111" s="651"/>
      <c r="DJ111" s="651"/>
      <c r="DK111" s="651"/>
      <c r="DL111" s="651" t="s">
        <v>202</v>
      </c>
      <c r="DM111" s="651"/>
      <c r="DN111" s="651"/>
      <c r="DO111" s="651"/>
      <c r="DP111" s="651"/>
      <c r="DQ111" s="651" t="s">
        <v>202</v>
      </c>
      <c r="DR111" s="651"/>
      <c r="DS111" s="651"/>
      <c r="DT111" s="651"/>
      <c r="DU111" s="651"/>
      <c r="DV111" s="723" t="s">
        <v>202</v>
      </c>
      <c r="DW111" s="723"/>
      <c r="DX111" s="723"/>
      <c r="DY111" s="723"/>
      <c r="DZ111" s="732"/>
    </row>
    <row r="112" spans="1:131" s="375" customFormat="1" ht="26.25" customHeight="1">
      <c r="A112" s="396" t="s">
        <v>157</v>
      </c>
      <c r="B112" s="419"/>
      <c r="C112" s="388" t="s">
        <v>487</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202</v>
      </c>
      <c r="AB112" s="456"/>
      <c r="AC112" s="456"/>
      <c r="AD112" s="456"/>
      <c r="AE112" s="509"/>
      <c r="AF112" s="525" t="s">
        <v>202</v>
      </c>
      <c r="AG112" s="456"/>
      <c r="AH112" s="456"/>
      <c r="AI112" s="456"/>
      <c r="AJ112" s="509"/>
      <c r="AK112" s="525" t="s">
        <v>202</v>
      </c>
      <c r="AL112" s="456"/>
      <c r="AM112" s="456"/>
      <c r="AN112" s="456"/>
      <c r="AO112" s="509"/>
      <c r="AP112" s="549" t="s">
        <v>202</v>
      </c>
      <c r="AQ112" s="557"/>
      <c r="AR112" s="557"/>
      <c r="AS112" s="557"/>
      <c r="AT112" s="567"/>
      <c r="AU112" s="579"/>
      <c r="AV112" s="588"/>
      <c r="AW112" s="588"/>
      <c r="AX112" s="588"/>
      <c r="AY112" s="588"/>
      <c r="AZ112" s="435" t="s">
        <v>270</v>
      </c>
      <c r="BA112" s="388"/>
      <c r="BB112" s="388"/>
      <c r="BC112" s="388"/>
      <c r="BD112" s="388"/>
      <c r="BE112" s="388"/>
      <c r="BF112" s="388"/>
      <c r="BG112" s="388"/>
      <c r="BH112" s="388"/>
      <c r="BI112" s="388"/>
      <c r="BJ112" s="388"/>
      <c r="BK112" s="388"/>
      <c r="BL112" s="388"/>
      <c r="BM112" s="388"/>
      <c r="BN112" s="388"/>
      <c r="BO112" s="388"/>
      <c r="BP112" s="482"/>
      <c r="BQ112" s="643">
        <v>6256115</v>
      </c>
      <c r="BR112" s="651"/>
      <c r="BS112" s="651"/>
      <c r="BT112" s="651"/>
      <c r="BU112" s="651"/>
      <c r="BV112" s="651">
        <v>5819500</v>
      </c>
      <c r="BW112" s="651"/>
      <c r="BX112" s="651"/>
      <c r="BY112" s="651"/>
      <c r="BZ112" s="651"/>
      <c r="CA112" s="651">
        <v>5439125</v>
      </c>
      <c r="CB112" s="651"/>
      <c r="CC112" s="651"/>
      <c r="CD112" s="651"/>
      <c r="CE112" s="651"/>
      <c r="CF112" s="667">
        <v>39</v>
      </c>
      <c r="CG112" s="671"/>
      <c r="CH112" s="671"/>
      <c r="CI112" s="671"/>
      <c r="CJ112" s="671"/>
      <c r="CK112" s="683"/>
      <c r="CL112" s="423"/>
      <c r="CM112" s="435" t="s">
        <v>399</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v>10512</v>
      </c>
      <c r="DH112" s="651"/>
      <c r="DI112" s="651"/>
      <c r="DJ112" s="651"/>
      <c r="DK112" s="651"/>
      <c r="DL112" s="651">
        <v>7065</v>
      </c>
      <c r="DM112" s="651"/>
      <c r="DN112" s="651"/>
      <c r="DO112" s="651"/>
      <c r="DP112" s="651"/>
      <c r="DQ112" s="651" t="s">
        <v>202</v>
      </c>
      <c r="DR112" s="651"/>
      <c r="DS112" s="651"/>
      <c r="DT112" s="651"/>
      <c r="DU112" s="651"/>
      <c r="DV112" s="723" t="s">
        <v>202</v>
      </c>
      <c r="DW112" s="723"/>
      <c r="DX112" s="723"/>
      <c r="DY112" s="723"/>
      <c r="DZ112" s="732"/>
    </row>
    <row r="113" spans="1:130" s="375" customFormat="1" ht="26.25" customHeight="1">
      <c r="A113" s="397"/>
      <c r="B113" s="420"/>
      <c r="C113" s="388" t="s">
        <v>490</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454951</v>
      </c>
      <c r="AB113" s="456"/>
      <c r="AC113" s="456"/>
      <c r="AD113" s="456"/>
      <c r="AE113" s="509"/>
      <c r="AF113" s="525">
        <v>448421</v>
      </c>
      <c r="AG113" s="456"/>
      <c r="AH113" s="456"/>
      <c r="AI113" s="456"/>
      <c r="AJ113" s="509"/>
      <c r="AK113" s="525">
        <v>433150</v>
      </c>
      <c r="AL113" s="456"/>
      <c r="AM113" s="456"/>
      <c r="AN113" s="456"/>
      <c r="AO113" s="509"/>
      <c r="AP113" s="549">
        <v>3.1</v>
      </c>
      <c r="AQ113" s="557"/>
      <c r="AR113" s="557"/>
      <c r="AS113" s="557"/>
      <c r="AT113" s="567"/>
      <c r="AU113" s="579"/>
      <c r="AV113" s="588"/>
      <c r="AW113" s="588"/>
      <c r="AX113" s="588"/>
      <c r="AY113" s="588"/>
      <c r="AZ113" s="435" t="s">
        <v>206</v>
      </c>
      <c r="BA113" s="388"/>
      <c r="BB113" s="388"/>
      <c r="BC113" s="388"/>
      <c r="BD113" s="388"/>
      <c r="BE113" s="388"/>
      <c r="BF113" s="388"/>
      <c r="BG113" s="388"/>
      <c r="BH113" s="388"/>
      <c r="BI113" s="388"/>
      <c r="BJ113" s="388"/>
      <c r="BK113" s="388"/>
      <c r="BL113" s="388"/>
      <c r="BM113" s="388"/>
      <c r="BN113" s="388"/>
      <c r="BO113" s="388"/>
      <c r="BP113" s="482"/>
      <c r="BQ113" s="643">
        <v>2527818</v>
      </c>
      <c r="BR113" s="651"/>
      <c r="BS113" s="651"/>
      <c r="BT113" s="651"/>
      <c r="BU113" s="651"/>
      <c r="BV113" s="651">
        <v>2419397</v>
      </c>
      <c r="BW113" s="651"/>
      <c r="BX113" s="651"/>
      <c r="BY113" s="651"/>
      <c r="BZ113" s="651"/>
      <c r="CA113" s="651">
        <v>2265972</v>
      </c>
      <c r="CB113" s="651"/>
      <c r="CC113" s="651"/>
      <c r="CD113" s="651"/>
      <c r="CE113" s="651"/>
      <c r="CF113" s="667">
        <v>16.3</v>
      </c>
      <c r="CG113" s="671"/>
      <c r="CH113" s="671"/>
      <c r="CI113" s="671"/>
      <c r="CJ113" s="671"/>
      <c r="CK113" s="683"/>
      <c r="CL113" s="423"/>
      <c r="CM113" s="435" t="s">
        <v>410</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202</v>
      </c>
      <c r="DH113" s="456"/>
      <c r="DI113" s="456"/>
      <c r="DJ113" s="456"/>
      <c r="DK113" s="509"/>
      <c r="DL113" s="525" t="s">
        <v>202</v>
      </c>
      <c r="DM113" s="456"/>
      <c r="DN113" s="456"/>
      <c r="DO113" s="456"/>
      <c r="DP113" s="509"/>
      <c r="DQ113" s="525">
        <v>3561</v>
      </c>
      <c r="DR113" s="456"/>
      <c r="DS113" s="456"/>
      <c r="DT113" s="456"/>
      <c r="DU113" s="509"/>
      <c r="DV113" s="549">
        <v>0</v>
      </c>
      <c r="DW113" s="557"/>
      <c r="DX113" s="557"/>
      <c r="DY113" s="557"/>
      <c r="DZ113" s="567"/>
    </row>
    <row r="114" spans="1:130" s="375" customFormat="1" ht="26.25" customHeight="1">
      <c r="A114" s="397"/>
      <c r="B114" s="420"/>
      <c r="C114" s="388" t="s">
        <v>491</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283394</v>
      </c>
      <c r="AB114" s="456"/>
      <c r="AC114" s="456"/>
      <c r="AD114" s="456"/>
      <c r="AE114" s="509"/>
      <c r="AF114" s="525">
        <v>289238</v>
      </c>
      <c r="AG114" s="456"/>
      <c r="AH114" s="456"/>
      <c r="AI114" s="456"/>
      <c r="AJ114" s="509"/>
      <c r="AK114" s="525">
        <v>288284</v>
      </c>
      <c r="AL114" s="456"/>
      <c r="AM114" s="456"/>
      <c r="AN114" s="456"/>
      <c r="AO114" s="509"/>
      <c r="AP114" s="549">
        <v>2.1</v>
      </c>
      <c r="AQ114" s="557"/>
      <c r="AR114" s="557"/>
      <c r="AS114" s="557"/>
      <c r="AT114" s="567"/>
      <c r="AU114" s="579"/>
      <c r="AV114" s="588"/>
      <c r="AW114" s="588"/>
      <c r="AX114" s="588"/>
      <c r="AY114" s="588"/>
      <c r="AZ114" s="435" t="s">
        <v>492</v>
      </c>
      <c r="BA114" s="388"/>
      <c r="BB114" s="388"/>
      <c r="BC114" s="388"/>
      <c r="BD114" s="388"/>
      <c r="BE114" s="388"/>
      <c r="BF114" s="388"/>
      <c r="BG114" s="388"/>
      <c r="BH114" s="388"/>
      <c r="BI114" s="388"/>
      <c r="BJ114" s="388"/>
      <c r="BK114" s="388"/>
      <c r="BL114" s="388"/>
      <c r="BM114" s="388"/>
      <c r="BN114" s="388"/>
      <c r="BO114" s="388"/>
      <c r="BP114" s="482"/>
      <c r="BQ114" s="643">
        <v>2728370</v>
      </c>
      <c r="BR114" s="651"/>
      <c r="BS114" s="651"/>
      <c r="BT114" s="651"/>
      <c r="BU114" s="651"/>
      <c r="BV114" s="651">
        <v>2704383</v>
      </c>
      <c r="BW114" s="651"/>
      <c r="BX114" s="651"/>
      <c r="BY114" s="651"/>
      <c r="BZ114" s="651"/>
      <c r="CA114" s="651">
        <v>2697334</v>
      </c>
      <c r="CB114" s="651"/>
      <c r="CC114" s="651"/>
      <c r="CD114" s="651"/>
      <c r="CE114" s="651"/>
      <c r="CF114" s="667">
        <v>19.399999999999999</v>
      </c>
      <c r="CG114" s="671"/>
      <c r="CH114" s="671"/>
      <c r="CI114" s="671"/>
      <c r="CJ114" s="671"/>
      <c r="CK114" s="683"/>
      <c r="CL114" s="423"/>
      <c r="CM114" s="435" t="s">
        <v>493</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v>6850</v>
      </c>
      <c r="DH114" s="456"/>
      <c r="DI114" s="456"/>
      <c r="DJ114" s="456"/>
      <c r="DK114" s="509"/>
      <c r="DL114" s="525" t="s">
        <v>202</v>
      </c>
      <c r="DM114" s="456"/>
      <c r="DN114" s="456"/>
      <c r="DO114" s="456"/>
      <c r="DP114" s="509"/>
      <c r="DQ114" s="525" t="s">
        <v>202</v>
      </c>
      <c r="DR114" s="456"/>
      <c r="DS114" s="456"/>
      <c r="DT114" s="456"/>
      <c r="DU114" s="509"/>
      <c r="DV114" s="549" t="s">
        <v>202</v>
      </c>
      <c r="DW114" s="557"/>
      <c r="DX114" s="557"/>
      <c r="DY114" s="557"/>
      <c r="DZ114" s="567"/>
    </row>
    <row r="115" spans="1:130" s="375" customFormat="1" ht="26.25" customHeight="1">
      <c r="A115" s="397"/>
      <c r="B115" s="420"/>
      <c r="C115" s="388" t="s">
        <v>379</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10081</v>
      </c>
      <c r="AB115" s="456"/>
      <c r="AC115" s="456"/>
      <c r="AD115" s="456"/>
      <c r="AE115" s="509"/>
      <c r="AF115" s="525">
        <v>9703</v>
      </c>
      <c r="AG115" s="456"/>
      <c r="AH115" s="456"/>
      <c r="AI115" s="456"/>
      <c r="AJ115" s="509"/>
      <c r="AK115" s="525">
        <v>3620</v>
      </c>
      <c r="AL115" s="456"/>
      <c r="AM115" s="456"/>
      <c r="AN115" s="456"/>
      <c r="AO115" s="509"/>
      <c r="AP115" s="549">
        <v>0</v>
      </c>
      <c r="AQ115" s="557"/>
      <c r="AR115" s="557"/>
      <c r="AS115" s="557"/>
      <c r="AT115" s="567"/>
      <c r="AU115" s="579"/>
      <c r="AV115" s="588"/>
      <c r="AW115" s="588"/>
      <c r="AX115" s="588"/>
      <c r="AY115" s="588"/>
      <c r="AZ115" s="435" t="s">
        <v>350</v>
      </c>
      <c r="BA115" s="388"/>
      <c r="BB115" s="388"/>
      <c r="BC115" s="388"/>
      <c r="BD115" s="388"/>
      <c r="BE115" s="388"/>
      <c r="BF115" s="388"/>
      <c r="BG115" s="388"/>
      <c r="BH115" s="388"/>
      <c r="BI115" s="388"/>
      <c r="BJ115" s="388"/>
      <c r="BK115" s="388"/>
      <c r="BL115" s="388"/>
      <c r="BM115" s="388"/>
      <c r="BN115" s="388"/>
      <c r="BO115" s="388"/>
      <c r="BP115" s="482"/>
      <c r="BQ115" s="643" t="s">
        <v>202</v>
      </c>
      <c r="BR115" s="651"/>
      <c r="BS115" s="651"/>
      <c r="BT115" s="651"/>
      <c r="BU115" s="651"/>
      <c r="BV115" s="651" t="s">
        <v>202</v>
      </c>
      <c r="BW115" s="651"/>
      <c r="BX115" s="651"/>
      <c r="BY115" s="651"/>
      <c r="BZ115" s="651"/>
      <c r="CA115" s="651" t="s">
        <v>202</v>
      </c>
      <c r="CB115" s="651"/>
      <c r="CC115" s="651"/>
      <c r="CD115" s="651"/>
      <c r="CE115" s="651"/>
      <c r="CF115" s="667" t="s">
        <v>202</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202</v>
      </c>
      <c r="DH115" s="456"/>
      <c r="DI115" s="456"/>
      <c r="DJ115" s="456"/>
      <c r="DK115" s="509"/>
      <c r="DL115" s="525" t="s">
        <v>202</v>
      </c>
      <c r="DM115" s="456"/>
      <c r="DN115" s="456"/>
      <c r="DO115" s="456"/>
      <c r="DP115" s="509"/>
      <c r="DQ115" s="525" t="s">
        <v>202</v>
      </c>
      <c r="DR115" s="456"/>
      <c r="DS115" s="456"/>
      <c r="DT115" s="456"/>
      <c r="DU115" s="509"/>
      <c r="DV115" s="549" t="s">
        <v>202</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267</v>
      </c>
      <c r="AB116" s="456"/>
      <c r="AC116" s="456"/>
      <c r="AD116" s="456"/>
      <c r="AE116" s="509"/>
      <c r="AF116" s="525">
        <v>259</v>
      </c>
      <c r="AG116" s="456"/>
      <c r="AH116" s="456"/>
      <c r="AI116" s="456"/>
      <c r="AJ116" s="509"/>
      <c r="AK116" s="525">
        <v>611</v>
      </c>
      <c r="AL116" s="456"/>
      <c r="AM116" s="456"/>
      <c r="AN116" s="456"/>
      <c r="AO116" s="509"/>
      <c r="AP116" s="549">
        <v>0</v>
      </c>
      <c r="AQ116" s="557"/>
      <c r="AR116" s="557"/>
      <c r="AS116" s="557"/>
      <c r="AT116" s="567"/>
      <c r="AU116" s="579"/>
      <c r="AV116" s="588"/>
      <c r="AW116" s="588"/>
      <c r="AX116" s="588"/>
      <c r="AY116" s="588"/>
      <c r="AZ116" s="612" t="s">
        <v>226</v>
      </c>
      <c r="BA116" s="615"/>
      <c r="BB116" s="615"/>
      <c r="BC116" s="615"/>
      <c r="BD116" s="615"/>
      <c r="BE116" s="615"/>
      <c r="BF116" s="615"/>
      <c r="BG116" s="615"/>
      <c r="BH116" s="615"/>
      <c r="BI116" s="615"/>
      <c r="BJ116" s="615"/>
      <c r="BK116" s="615"/>
      <c r="BL116" s="615"/>
      <c r="BM116" s="615"/>
      <c r="BN116" s="615"/>
      <c r="BO116" s="615"/>
      <c r="BP116" s="638"/>
      <c r="BQ116" s="643" t="s">
        <v>202</v>
      </c>
      <c r="BR116" s="651"/>
      <c r="BS116" s="651"/>
      <c r="BT116" s="651"/>
      <c r="BU116" s="651"/>
      <c r="BV116" s="651" t="s">
        <v>202</v>
      </c>
      <c r="BW116" s="651"/>
      <c r="BX116" s="651"/>
      <c r="BY116" s="651"/>
      <c r="BZ116" s="651"/>
      <c r="CA116" s="651" t="s">
        <v>202</v>
      </c>
      <c r="CB116" s="651"/>
      <c r="CC116" s="651"/>
      <c r="CD116" s="651"/>
      <c r="CE116" s="651"/>
      <c r="CF116" s="667" t="s">
        <v>202</v>
      </c>
      <c r="CG116" s="671"/>
      <c r="CH116" s="671"/>
      <c r="CI116" s="671"/>
      <c r="CJ116" s="671"/>
      <c r="CK116" s="683"/>
      <c r="CL116" s="423"/>
      <c r="CM116" s="435" t="s">
        <v>494</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202</v>
      </c>
      <c r="DH116" s="456"/>
      <c r="DI116" s="456"/>
      <c r="DJ116" s="456"/>
      <c r="DK116" s="509"/>
      <c r="DL116" s="525" t="s">
        <v>202</v>
      </c>
      <c r="DM116" s="456"/>
      <c r="DN116" s="456"/>
      <c r="DO116" s="456"/>
      <c r="DP116" s="509"/>
      <c r="DQ116" s="525" t="s">
        <v>202</v>
      </c>
      <c r="DR116" s="456"/>
      <c r="DS116" s="456"/>
      <c r="DT116" s="456"/>
      <c r="DU116" s="509"/>
      <c r="DV116" s="549" t="s">
        <v>202</v>
      </c>
      <c r="DW116" s="557"/>
      <c r="DX116" s="557"/>
      <c r="DY116" s="557"/>
      <c r="DZ116" s="567"/>
    </row>
    <row r="117" spans="1:130" s="375" customFormat="1" ht="26.25" customHeight="1">
      <c r="A117" s="393"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326</v>
      </c>
      <c r="Z117" s="479"/>
      <c r="AA117" s="493">
        <v>4095932</v>
      </c>
      <c r="AB117" s="498"/>
      <c r="AC117" s="498"/>
      <c r="AD117" s="498"/>
      <c r="AE117" s="510"/>
      <c r="AF117" s="526">
        <v>4187370</v>
      </c>
      <c r="AG117" s="498"/>
      <c r="AH117" s="498"/>
      <c r="AI117" s="498"/>
      <c r="AJ117" s="510"/>
      <c r="AK117" s="526">
        <v>4175265</v>
      </c>
      <c r="AL117" s="498"/>
      <c r="AM117" s="498"/>
      <c r="AN117" s="498"/>
      <c r="AO117" s="510"/>
      <c r="AP117" s="550"/>
      <c r="AQ117" s="558"/>
      <c r="AR117" s="558"/>
      <c r="AS117" s="558"/>
      <c r="AT117" s="568"/>
      <c r="AU117" s="579"/>
      <c r="AV117" s="588"/>
      <c r="AW117" s="588"/>
      <c r="AX117" s="588"/>
      <c r="AY117" s="588"/>
      <c r="AZ117" s="436" t="s">
        <v>495</v>
      </c>
      <c r="BA117" s="438"/>
      <c r="BB117" s="438"/>
      <c r="BC117" s="438"/>
      <c r="BD117" s="438"/>
      <c r="BE117" s="438"/>
      <c r="BF117" s="438"/>
      <c r="BG117" s="438"/>
      <c r="BH117" s="438"/>
      <c r="BI117" s="438"/>
      <c r="BJ117" s="438"/>
      <c r="BK117" s="438"/>
      <c r="BL117" s="438"/>
      <c r="BM117" s="438"/>
      <c r="BN117" s="438"/>
      <c r="BO117" s="438"/>
      <c r="BP117" s="484"/>
      <c r="BQ117" s="643" t="s">
        <v>202</v>
      </c>
      <c r="BR117" s="651"/>
      <c r="BS117" s="651"/>
      <c r="BT117" s="651"/>
      <c r="BU117" s="651"/>
      <c r="BV117" s="651" t="s">
        <v>202</v>
      </c>
      <c r="BW117" s="651"/>
      <c r="BX117" s="651"/>
      <c r="BY117" s="651"/>
      <c r="BZ117" s="651"/>
      <c r="CA117" s="651" t="s">
        <v>202</v>
      </c>
      <c r="CB117" s="651"/>
      <c r="CC117" s="651"/>
      <c r="CD117" s="651"/>
      <c r="CE117" s="651"/>
      <c r="CF117" s="667" t="s">
        <v>202</v>
      </c>
      <c r="CG117" s="671"/>
      <c r="CH117" s="671"/>
      <c r="CI117" s="671"/>
      <c r="CJ117" s="671"/>
      <c r="CK117" s="683"/>
      <c r="CL117" s="423"/>
      <c r="CM117" s="435" t="s">
        <v>342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202</v>
      </c>
      <c r="DH117" s="456"/>
      <c r="DI117" s="456"/>
      <c r="DJ117" s="456"/>
      <c r="DK117" s="509"/>
      <c r="DL117" s="525" t="s">
        <v>202</v>
      </c>
      <c r="DM117" s="456"/>
      <c r="DN117" s="456"/>
      <c r="DO117" s="456"/>
      <c r="DP117" s="509"/>
      <c r="DQ117" s="525" t="s">
        <v>202</v>
      </c>
      <c r="DR117" s="456"/>
      <c r="DS117" s="456"/>
      <c r="DT117" s="456"/>
      <c r="DU117" s="509"/>
      <c r="DV117" s="549" t="s">
        <v>202</v>
      </c>
      <c r="DW117" s="557"/>
      <c r="DX117" s="557"/>
      <c r="DY117" s="557"/>
      <c r="DZ117" s="567"/>
    </row>
    <row r="118" spans="1:130" s="375" customFormat="1" ht="26.25" customHeight="1">
      <c r="A118" s="393"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14</v>
      </c>
      <c r="AB118" s="416"/>
      <c r="AC118" s="416"/>
      <c r="AD118" s="416"/>
      <c r="AE118" s="479"/>
      <c r="AF118" s="490" t="s">
        <v>443</v>
      </c>
      <c r="AG118" s="416"/>
      <c r="AH118" s="416"/>
      <c r="AI118" s="416"/>
      <c r="AJ118" s="479"/>
      <c r="AK118" s="490" t="s">
        <v>394</v>
      </c>
      <c r="AL118" s="416"/>
      <c r="AM118" s="416"/>
      <c r="AN118" s="416"/>
      <c r="AO118" s="479"/>
      <c r="AP118" s="490" t="s">
        <v>482</v>
      </c>
      <c r="AQ118" s="416"/>
      <c r="AR118" s="416"/>
      <c r="AS118" s="416"/>
      <c r="AT118" s="565"/>
      <c r="AU118" s="579"/>
      <c r="AV118" s="588"/>
      <c r="AW118" s="588"/>
      <c r="AX118" s="588"/>
      <c r="AY118" s="588"/>
      <c r="AZ118" s="437" t="s">
        <v>496</v>
      </c>
      <c r="BA118" s="433"/>
      <c r="BB118" s="433"/>
      <c r="BC118" s="433"/>
      <c r="BD118" s="433"/>
      <c r="BE118" s="433"/>
      <c r="BF118" s="433"/>
      <c r="BG118" s="433"/>
      <c r="BH118" s="433"/>
      <c r="BI118" s="433"/>
      <c r="BJ118" s="433"/>
      <c r="BK118" s="433"/>
      <c r="BL118" s="433"/>
      <c r="BM118" s="433"/>
      <c r="BN118" s="433"/>
      <c r="BO118" s="433"/>
      <c r="BP118" s="483"/>
      <c r="BQ118" s="644" t="s">
        <v>202</v>
      </c>
      <c r="BR118" s="652"/>
      <c r="BS118" s="652"/>
      <c r="BT118" s="652"/>
      <c r="BU118" s="652"/>
      <c r="BV118" s="652" t="s">
        <v>202</v>
      </c>
      <c r="BW118" s="652"/>
      <c r="BX118" s="652"/>
      <c r="BY118" s="652"/>
      <c r="BZ118" s="652"/>
      <c r="CA118" s="652" t="s">
        <v>202</v>
      </c>
      <c r="CB118" s="652"/>
      <c r="CC118" s="652"/>
      <c r="CD118" s="652"/>
      <c r="CE118" s="652"/>
      <c r="CF118" s="667" t="s">
        <v>202</v>
      </c>
      <c r="CG118" s="671"/>
      <c r="CH118" s="671"/>
      <c r="CI118" s="671"/>
      <c r="CJ118" s="671"/>
      <c r="CK118" s="683"/>
      <c r="CL118" s="423"/>
      <c r="CM118" s="435" t="s">
        <v>497</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202</v>
      </c>
      <c r="DH118" s="456"/>
      <c r="DI118" s="456"/>
      <c r="DJ118" s="456"/>
      <c r="DK118" s="509"/>
      <c r="DL118" s="525" t="s">
        <v>202</v>
      </c>
      <c r="DM118" s="456"/>
      <c r="DN118" s="456"/>
      <c r="DO118" s="456"/>
      <c r="DP118" s="509"/>
      <c r="DQ118" s="525" t="s">
        <v>202</v>
      </c>
      <c r="DR118" s="456"/>
      <c r="DS118" s="456"/>
      <c r="DT118" s="456"/>
      <c r="DU118" s="509"/>
      <c r="DV118" s="549" t="s">
        <v>202</v>
      </c>
      <c r="DW118" s="557"/>
      <c r="DX118" s="557"/>
      <c r="DY118" s="557"/>
      <c r="DZ118" s="567"/>
    </row>
    <row r="119" spans="1:130" s="375" customFormat="1" ht="26.25" customHeight="1">
      <c r="A119" s="399" t="s">
        <v>389</v>
      </c>
      <c r="B119" s="422"/>
      <c r="C119" s="434" t="s">
        <v>484</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202</v>
      </c>
      <c r="AB119" s="497"/>
      <c r="AC119" s="497"/>
      <c r="AD119" s="497"/>
      <c r="AE119" s="508"/>
      <c r="AF119" s="524" t="s">
        <v>202</v>
      </c>
      <c r="AG119" s="497"/>
      <c r="AH119" s="497"/>
      <c r="AI119" s="497"/>
      <c r="AJ119" s="508"/>
      <c r="AK119" s="524" t="s">
        <v>202</v>
      </c>
      <c r="AL119" s="497"/>
      <c r="AM119" s="497"/>
      <c r="AN119" s="497"/>
      <c r="AO119" s="508"/>
      <c r="AP119" s="548" t="s">
        <v>202</v>
      </c>
      <c r="AQ119" s="556"/>
      <c r="AR119" s="556"/>
      <c r="AS119" s="556"/>
      <c r="AT119" s="566"/>
      <c r="AU119" s="580"/>
      <c r="AV119" s="589"/>
      <c r="AW119" s="589"/>
      <c r="AX119" s="589"/>
      <c r="AY119" s="589"/>
      <c r="AZ119" s="613" t="s">
        <v>274</v>
      </c>
      <c r="BA119" s="613"/>
      <c r="BB119" s="613"/>
      <c r="BC119" s="613"/>
      <c r="BD119" s="613"/>
      <c r="BE119" s="613"/>
      <c r="BF119" s="613"/>
      <c r="BG119" s="613"/>
      <c r="BH119" s="613"/>
      <c r="BI119" s="613"/>
      <c r="BJ119" s="613"/>
      <c r="BK119" s="613"/>
      <c r="BL119" s="613"/>
      <c r="BM119" s="613"/>
      <c r="BN119" s="613"/>
      <c r="BO119" s="478" t="s">
        <v>169</v>
      </c>
      <c r="BP119" s="639"/>
      <c r="BQ119" s="644">
        <v>47433778</v>
      </c>
      <c r="BR119" s="652"/>
      <c r="BS119" s="652"/>
      <c r="BT119" s="652"/>
      <c r="BU119" s="652"/>
      <c r="BV119" s="652">
        <v>45881096</v>
      </c>
      <c r="BW119" s="652"/>
      <c r="BX119" s="652"/>
      <c r="BY119" s="652"/>
      <c r="BZ119" s="652"/>
      <c r="CA119" s="652">
        <v>45692999</v>
      </c>
      <c r="CB119" s="652"/>
      <c r="CC119" s="652"/>
      <c r="CD119" s="652"/>
      <c r="CE119" s="652"/>
      <c r="CF119" s="554"/>
      <c r="CG119" s="562"/>
      <c r="CH119" s="562"/>
      <c r="CI119" s="562"/>
      <c r="CJ119" s="679"/>
      <c r="CK119" s="684"/>
      <c r="CL119" s="424"/>
      <c r="CM119" s="437" t="s">
        <v>498</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202</v>
      </c>
      <c r="DH119" s="499"/>
      <c r="DI119" s="499"/>
      <c r="DJ119" s="499"/>
      <c r="DK119" s="511"/>
      <c r="DL119" s="527" t="s">
        <v>202</v>
      </c>
      <c r="DM119" s="499"/>
      <c r="DN119" s="499"/>
      <c r="DO119" s="499"/>
      <c r="DP119" s="511"/>
      <c r="DQ119" s="527" t="s">
        <v>202</v>
      </c>
      <c r="DR119" s="499"/>
      <c r="DS119" s="499"/>
      <c r="DT119" s="499"/>
      <c r="DU119" s="511"/>
      <c r="DV119" s="724" t="s">
        <v>202</v>
      </c>
      <c r="DW119" s="726"/>
      <c r="DX119" s="726"/>
      <c r="DY119" s="726"/>
      <c r="DZ119" s="733"/>
    </row>
    <row r="120" spans="1:130" s="375" customFormat="1" ht="26.25" customHeight="1">
      <c r="A120" s="400"/>
      <c r="B120" s="423"/>
      <c r="C120" s="435" t="s">
        <v>137</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202</v>
      </c>
      <c r="AB120" s="456"/>
      <c r="AC120" s="456"/>
      <c r="AD120" s="456"/>
      <c r="AE120" s="509"/>
      <c r="AF120" s="525" t="s">
        <v>202</v>
      </c>
      <c r="AG120" s="456"/>
      <c r="AH120" s="456"/>
      <c r="AI120" s="456"/>
      <c r="AJ120" s="509"/>
      <c r="AK120" s="525" t="s">
        <v>202</v>
      </c>
      <c r="AL120" s="456"/>
      <c r="AM120" s="456"/>
      <c r="AN120" s="456"/>
      <c r="AO120" s="509"/>
      <c r="AP120" s="549" t="s">
        <v>202</v>
      </c>
      <c r="AQ120" s="557"/>
      <c r="AR120" s="557"/>
      <c r="AS120" s="557"/>
      <c r="AT120" s="567"/>
      <c r="AU120" s="581" t="s">
        <v>488</v>
      </c>
      <c r="AV120" s="590"/>
      <c r="AW120" s="590"/>
      <c r="AX120" s="590"/>
      <c r="AY120" s="601"/>
      <c r="AZ120" s="434" t="s">
        <v>216</v>
      </c>
      <c r="BA120" s="417"/>
      <c r="BB120" s="417"/>
      <c r="BC120" s="417"/>
      <c r="BD120" s="417"/>
      <c r="BE120" s="417"/>
      <c r="BF120" s="417"/>
      <c r="BG120" s="417"/>
      <c r="BH120" s="417"/>
      <c r="BI120" s="417"/>
      <c r="BJ120" s="417"/>
      <c r="BK120" s="417"/>
      <c r="BL120" s="417"/>
      <c r="BM120" s="417"/>
      <c r="BN120" s="417"/>
      <c r="BO120" s="417"/>
      <c r="BP120" s="480"/>
      <c r="BQ120" s="642">
        <v>5335302</v>
      </c>
      <c r="BR120" s="650"/>
      <c r="BS120" s="650"/>
      <c r="BT120" s="650"/>
      <c r="BU120" s="650"/>
      <c r="BV120" s="650">
        <v>5595019</v>
      </c>
      <c r="BW120" s="650"/>
      <c r="BX120" s="650"/>
      <c r="BY120" s="650"/>
      <c r="BZ120" s="650"/>
      <c r="CA120" s="650">
        <v>6057046</v>
      </c>
      <c r="CB120" s="650"/>
      <c r="CC120" s="650"/>
      <c r="CD120" s="650"/>
      <c r="CE120" s="650"/>
      <c r="CF120" s="666">
        <v>43.5</v>
      </c>
      <c r="CG120" s="670"/>
      <c r="CH120" s="670"/>
      <c r="CI120" s="670"/>
      <c r="CJ120" s="670"/>
      <c r="CK120" s="685" t="s">
        <v>271</v>
      </c>
      <c r="CL120" s="695"/>
      <c r="CM120" s="695"/>
      <c r="CN120" s="695"/>
      <c r="CO120" s="698"/>
      <c r="CP120" s="702" t="s">
        <v>356</v>
      </c>
      <c r="CQ120" s="705"/>
      <c r="CR120" s="705"/>
      <c r="CS120" s="705"/>
      <c r="CT120" s="705"/>
      <c r="CU120" s="705"/>
      <c r="CV120" s="705"/>
      <c r="CW120" s="705"/>
      <c r="CX120" s="705"/>
      <c r="CY120" s="705"/>
      <c r="CZ120" s="705"/>
      <c r="DA120" s="705"/>
      <c r="DB120" s="705"/>
      <c r="DC120" s="705"/>
      <c r="DD120" s="705"/>
      <c r="DE120" s="705"/>
      <c r="DF120" s="708"/>
      <c r="DG120" s="642" t="s">
        <v>202</v>
      </c>
      <c r="DH120" s="650"/>
      <c r="DI120" s="650"/>
      <c r="DJ120" s="650"/>
      <c r="DK120" s="650"/>
      <c r="DL120" s="650">
        <v>5784637</v>
      </c>
      <c r="DM120" s="650"/>
      <c r="DN120" s="650"/>
      <c r="DO120" s="650"/>
      <c r="DP120" s="650"/>
      <c r="DQ120" s="650">
        <v>5419908</v>
      </c>
      <c r="DR120" s="650"/>
      <c r="DS120" s="650"/>
      <c r="DT120" s="650"/>
      <c r="DU120" s="650"/>
      <c r="DV120" s="722">
        <v>38.9</v>
      </c>
      <c r="DW120" s="722"/>
      <c r="DX120" s="722"/>
      <c r="DY120" s="722"/>
      <c r="DZ120" s="731"/>
    </row>
    <row r="121" spans="1:130" s="375" customFormat="1" ht="26.25" customHeight="1">
      <c r="A121" s="400"/>
      <c r="B121" s="423"/>
      <c r="C121" s="436" t="s">
        <v>139</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v>3620</v>
      </c>
      <c r="AB121" s="456"/>
      <c r="AC121" s="456"/>
      <c r="AD121" s="456"/>
      <c r="AE121" s="509"/>
      <c r="AF121" s="525">
        <v>3620</v>
      </c>
      <c r="AG121" s="456"/>
      <c r="AH121" s="456"/>
      <c r="AI121" s="456"/>
      <c r="AJ121" s="509"/>
      <c r="AK121" s="525">
        <v>3620</v>
      </c>
      <c r="AL121" s="456"/>
      <c r="AM121" s="456"/>
      <c r="AN121" s="456"/>
      <c r="AO121" s="509"/>
      <c r="AP121" s="549">
        <v>0</v>
      </c>
      <c r="AQ121" s="557"/>
      <c r="AR121" s="557"/>
      <c r="AS121" s="557"/>
      <c r="AT121" s="567"/>
      <c r="AU121" s="582"/>
      <c r="AV121" s="591"/>
      <c r="AW121" s="591"/>
      <c r="AX121" s="591"/>
      <c r="AY121" s="602"/>
      <c r="AZ121" s="435" t="s">
        <v>499</v>
      </c>
      <c r="BA121" s="388"/>
      <c r="BB121" s="388"/>
      <c r="BC121" s="388"/>
      <c r="BD121" s="388"/>
      <c r="BE121" s="388"/>
      <c r="BF121" s="388"/>
      <c r="BG121" s="388"/>
      <c r="BH121" s="388"/>
      <c r="BI121" s="388"/>
      <c r="BJ121" s="388"/>
      <c r="BK121" s="388"/>
      <c r="BL121" s="388"/>
      <c r="BM121" s="388"/>
      <c r="BN121" s="388"/>
      <c r="BO121" s="388"/>
      <c r="BP121" s="482"/>
      <c r="BQ121" s="643">
        <v>2594950</v>
      </c>
      <c r="BR121" s="651"/>
      <c r="BS121" s="651"/>
      <c r="BT121" s="651"/>
      <c r="BU121" s="651"/>
      <c r="BV121" s="651">
        <v>2366459</v>
      </c>
      <c r="BW121" s="651"/>
      <c r="BX121" s="651"/>
      <c r="BY121" s="651"/>
      <c r="BZ121" s="651"/>
      <c r="CA121" s="651">
        <v>2257870</v>
      </c>
      <c r="CB121" s="651"/>
      <c r="CC121" s="651"/>
      <c r="CD121" s="651"/>
      <c r="CE121" s="651"/>
      <c r="CF121" s="667">
        <v>16.2</v>
      </c>
      <c r="CG121" s="671"/>
      <c r="CH121" s="671"/>
      <c r="CI121" s="671"/>
      <c r="CJ121" s="671"/>
      <c r="CK121" s="686"/>
      <c r="CL121" s="696"/>
      <c r="CM121" s="696"/>
      <c r="CN121" s="696"/>
      <c r="CO121" s="699"/>
      <c r="CP121" s="703" t="s">
        <v>474</v>
      </c>
      <c r="CQ121" s="413"/>
      <c r="CR121" s="413"/>
      <c r="CS121" s="413"/>
      <c r="CT121" s="413"/>
      <c r="CU121" s="413"/>
      <c r="CV121" s="413"/>
      <c r="CW121" s="413"/>
      <c r="CX121" s="413"/>
      <c r="CY121" s="413"/>
      <c r="CZ121" s="413"/>
      <c r="DA121" s="413"/>
      <c r="DB121" s="413"/>
      <c r="DC121" s="413"/>
      <c r="DD121" s="413"/>
      <c r="DE121" s="413"/>
      <c r="DF121" s="709"/>
      <c r="DG121" s="643">
        <v>47883</v>
      </c>
      <c r="DH121" s="651"/>
      <c r="DI121" s="651"/>
      <c r="DJ121" s="651"/>
      <c r="DK121" s="651"/>
      <c r="DL121" s="651">
        <v>34863</v>
      </c>
      <c r="DM121" s="651"/>
      <c r="DN121" s="651"/>
      <c r="DO121" s="651"/>
      <c r="DP121" s="651"/>
      <c r="DQ121" s="651">
        <v>19217</v>
      </c>
      <c r="DR121" s="651"/>
      <c r="DS121" s="651"/>
      <c r="DT121" s="651"/>
      <c r="DU121" s="651"/>
      <c r="DV121" s="723">
        <v>0.1</v>
      </c>
      <c r="DW121" s="723"/>
      <c r="DX121" s="723"/>
      <c r="DY121" s="723"/>
      <c r="DZ121" s="732"/>
    </row>
    <row r="122" spans="1:130" s="375" customFormat="1" ht="26.25" customHeight="1">
      <c r="A122" s="400"/>
      <c r="B122" s="423"/>
      <c r="C122" s="435" t="s">
        <v>493</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v>6461</v>
      </c>
      <c r="AB122" s="456"/>
      <c r="AC122" s="456"/>
      <c r="AD122" s="456"/>
      <c r="AE122" s="509"/>
      <c r="AF122" s="525">
        <v>6083</v>
      </c>
      <c r="AG122" s="456"/>
      <c r="AH122" s="456"/>
      <c r="AI122" s="456"/>
      <c r="AJ122" s="509"/>
      <c r="AK122" s="525" t="s">
        <v>202</v>
      </c>
      <c r="AL122" s="456"/>
      <c r="AM122" s="456"/>
      <c r="AN122" s="456"/>
      <c r="AO122" s="509"/>
      <c r="AP122" s="549" t="s">
        <v>202</v>
      </c>
      <c r="AQ122" s="557"/>
      <c r="AR122" s="557"/>
      <c r="AS122" s="557"/>
      <c r="AT122" s="567"/>
      <c r="AU122" s="582"/>
      <c r="AV122" s="591"/>
      <c r="AW122" s="591"/>
      <c r="AX122" s="591"/>
      <c r="AY122" s="602"/>
      <c r="AZ122" s="437" t="s">
        <v>501</v>
      </c>
      <c r="BA122" s="433"/>
      <c r="BB122" s="433"/>
      <c r="BC122" s="433"/>
      <c r="BD122" s="433"/>
      <c r="BE122" s="433"/>
      <c r="BF122" s="433"/>
      <c r="BG122" s="433"/>
      <c r="BH122" s="433"/>
      <c r="BI122" s="433"/>
      <c r="BJ122" s="433"/>
      <c r="BK122" s="433"/>
      <c r="BL122" s="433"/>
      <c r="BM122" s="433"/>
      <c r="BN122" s="433"/>
      <c r="BO122" s="433"/>
      <c r="BP122" s="483"/>
      <c r="BQ122" s="644">
        <v>31360594</v>
      </c>
      <c r="BR122" s="652"/>
      <c r="BS122" s="652"/>
      <c r="BT122" s="652"/>
      <c r="BU122" s="652"/>
      <c r="BV122" s="652">
        <v>30568089</v>
      </c>
      <c r="BW122" s="652"/>
      <c r="BX122" s="652"/>
      <c r="BY122" s="652"/>
      <c r="BZ122" s="652"/>
      <c r="CA122" s="652">
        <v>29272478</v>
      </c>
      <c r="CB122" s="652"/>
      <c r="CC122" s="652"/>
      <c r="CD122" s="652"/>
      <c r="CE122" s="652"/>
      <c r="CF122" s="668">
        <v>210</v>
      </c>
      <c r="CG122" s="672"/>
      <c r="CH122" s="672"/>
      <c r="CI122" s="672"/>
      <c r="CJ122" s="672"/>
      <c r="CK122" s="686"/>
      <c r="CL122" s="696"/>
      <c r="CM122" s="696"/>
      <c r="CN122" s="696"/>
      <c r="CO122" s="699"/>
      <c r="CP122" s="703" t="s">
        <v>285</v>
      </c>
      <c r="CQ122" s="413"/>
      <c r="CR122" s="413"/>
      <c r="CS122" s="413"/>
      <c r="CT122" s="413"/>
      <c r="CU122" s="413"/>
      <c r="CV122" s="413"/>
      <c r="CW122" s="413"/>
      <c r="CX122" s="413"/>
      <c r="CY122" s="413"/>
      <c r="CZ122" s="413"/>
      <c r="DA122" s="413"/>
      <c r="DB122" s="413"/>
      <c r="DC122" s="413"/>
      <c r="DD122" s="413"/>
      <c r="DE122" s="413"/>
      <c r="DF122" s="709"/>
      <c r="DG122" s="643" t="s">
        <v>202</v>
      </c>
      <c r="DH122" s="651"/>
      <c r="DI122" s="651"/>
      <c r="DJ122" s="651"/>
      <c r="DK122" s="651"/>
      <c r="DL122" s="651" t="s">
        <v>202</v>
      </c>
      <c r="DM122" s="651"/>
      <c r="DN122" s="651"/>
      <c r="DO122" s="651"/>
      <c r="DP122" s="651"/>
      <c r="DQ122" s="651" t="s">
        <v>202</v>
      </c>
      <c r="DR122" s="651"/>
      <c r="DS122" s="651"/>
      <c r="DT122" s="651"/>
      <c r="DU122" s="651"/>
      <c r="DV122" s="723" t="s">
        <v>202</v>
      </c>
      <c r="DW122" s="723"/>
      <c r="DX122" s="723"/>
      <c r="DY122" s="723"/>
      <c r="DZ122" s="732"/>
    </row>
    <row r="123" spans="1:130" s="375" customFormat="1" ht="26.25" customHeight="1">
      <c r="A123" s="400"/>
      <c r="B123" s="423"/>
      <c r="C123" s="435" t="s">
        <v>494</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202</v>
      </c>
      <c r="AB123" s="456"/>
      <c r="AC123" s="456"/>
      <c r="AD123" s="456"/>
      <c r="AE123" s="509"/>
      <c r="AF123" s="525" t="s">
        <v>202</v>
      </c>
      <c r="AG123" s="456"/>
      <c r="AH123" s="456"/>
      <c r="AI123" s="456"/>
      <c r="AJ123" s="509"/>
      <c r="AK123" s="525" t="s">
        <v>202</v>
      </c>
      <c r="AL123" s="456"/>
      <c r="AM123" s="456"/>
      <c r="AN123" s="456"/>
      <c r="AO123" s="509"/>
      <c r="AP123" s="549" t="s">
        <v>202</v>
      </c>
      <c r="AQ123" s="557"/>
      <c r="AR123" s="557"/>
      <c r="AS123" s="557"/>
      <c r="AT123" s="567"/>
      <c r="AU123" s="583"/>
      <c r="AV123" s="592"/>
      <c r="AW123" s="592"/>
      <c r="AX123" s="592"/>
      <c r="AY123" s="592"/>
      <c r="AZ123" s="613" t="s">
        <v>274</v>
      </c>
      <c r="BA123" s="613"/>
      <c r="BB123" s="613"/>
      <c r="BC123" s="613"/>
      <c r="BD123" s="613"/>
      <c r="BE123" s="613"/>
      <c r="BF123" s="613"/>
      <c r="BG123" s="613"/>
      <c r="BH123" s="613"/>
      <c r="BI123" s="613"/>
      <c r="BJ123" s="613"/>
      <c r="BK123" s="613"/>
      <c r="BL123" s="613"/>
      <c r="BM123" s="613"/>
      <c r="BN123" s="613"/>
      <c r="BO123" s="478" t="s">
        <v>502</v>
      </c>
      <c r="BP123" s="639"/>
      <c r="BQ123" s="645">
        <v>39290846</v>
      </c>
      <c r="BR123" s="653"/>
      <c r="BS123" s="653"/>
      <c r="BT123" s="653"/>
      <c r="BU123" s="653"/>
      <c r="BV123" s="653">
        <v>38529567</v>
      </c>
      <c r="BW123" s="653"/>
      <c r="BX123" s="653"/>
      <c r="BY123" s="653"/>
      <c r="BZ123" s="653"/>
      <c r="CA123" s="653">
        <v>37587394</v>
      </c>
      <c r="CB123" s="653"/>
      <c r="CC123" s="653"/>
      <c r="CD123" s="653"/>
      <c r="CE123" s="653"/>
      <c r="CF123" s="554"/>
      <c r="CG123" s="562"/>
      <c r="CH123" s="562"/>
      <c r="CI123" s="562"/>
      <c r="CJ123" s="679"/>
      <c r="CK123" s="686"/>
      <c r="CL123" s="696"/>
      <c r="CM123" s="696"/>
      <c r="CN123" s="696"/>
      <c r="CO123" s="699"/>
      <c r="CP123" s="703" t="s">
        <v>456</v>
      </c>
      <c r="CQ123" s="413"/>
      <c r="CR123" s="413"/>
      <c r="CS123" s="413"/>
      <c r="CT123" s="413"/>
      <c r="CU123" s="413"/>
      <c r="CV123" s="413"/>
      <c r="CW123" s="413"/>
      <c r="CX123" s="413"/>
      <c r="CY123" s="413"/>
      <c r="CZ123" s="413"/>
      <c r="DA123" s="413"/>
      <c r="DB123" s="413"/>
      <c r="DC123" s="413"/>
      <c r="DD123" s="413"/>
      <c r="DE123" s="413"/>
      <c r="DF123" s="709"/>
      <c r="DG123" s="492" t="s">
        <v>202</v>
      </c>
      <c r="DH123" s="456"/>
      <c r="DI123" s="456"/>
      <c r="DJ123" s="456"/>
      <c r="DK123" s="509"/>
      <c r="DL123" s="525" t="s">
        <v>202</v>
      </c>
      <c r="DM123" s="456"/>
      <c r="DN123" s="456"/>
      <c r="DO123" s="456"/>
      <c r="DP123" s="509"/>
      <c r="DQ123" s="525" t="s">
        <v>202</v>
      </c>
      <c r="DR123" s="456"/>
      <c r="DS123" s="456"/>
      <c r="DT123" s="456"/>
      <c r="DU123" s="509"/>
      <c r="DV123" s="549" t="s">
        <v>202</v>
      </c>
      <c r="DW123" s="557"/>
      <c r="DX123" s="557"/>
      <c r="DY123" s="557"/>
      <c r="DZ123" s="567"/>
    </row>
    <row r="124" spans="1:130" s="375" customFormat="1" ht="26.25" customHeight="1">
      <c r="A124" s="400"/>
      <c r="B124" s="423"/>
      <c r="C124" s="435" t="s">
        <v>342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202</v>
      </c>
      <c r="AB124" s="456"/>
      <c r="AC124" s="456"/>
      <c r="AD124" s="456"/>
      <c r="AE124" s="509"/>
      <c r="AF124" s="525" t="s">
        <v>202</v>
      </c>
      <c r="AG124" s="456"/>
      <c r="AH124" s="456"/>
      <c r="AI124" s="456"/>
      <c r="AJ124" s="509"/>
      <c r="AK124" s="525" t="s">
        <v>202</v>
      </c>
      <c r="AL124" s="456"/>
      <c r="AM124" s="456"/>
      <c r="AN124" s="456"/>
      <c r="AO124" s="509"/>
      <c r="AP124" s="549" t="s">
        <v>202</v>
      </c>
      <c r="AQ124" s="557"/>
      <c r="AR124" s="557"/>
      <c r="AS124" s="557"/>
      <c r="AT124" s="567"/>
      <c r="AU124" s="584" t="s">
        <v>503</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61.8</v>
      </c>
      <c r="BR124" s="654"/>
      <c r="BS124" s="654"/>
      <c r="BT124" s="654"/>
      <c r="BU124" s="654"/>
      <c r="BV124" s="654">
        <v>54.5</v>
      </c>
      <c r="BW124" s="654"/>
      <c r="BX124" s="654"/>
      <c r="BY124" s="654"/>
      <c r="BZ124" s="654"/>
      <c r="CA124" s="654">
        <v>58.1</v>
      </c>
      <c r="CB124" s="654"/>
      <c r="CC124" s="654"/>
      <c r="CD124" s="654"/>
      <c r="CE124" s="654"/>
      <c r="CF124" s="555"/>
      <c r="CG124" s="563"/>
      <c r="CH124" s="563"/>
      <c r="CI124" s="563"/>
      <c r="CJ124" s="680"/>
      <c r="CK124" s="687"/>
      <c r="CL124" s="687"/>
      <c r="CM124" s="687"/>
      <c r="CN124" s="687"/>
      <c r="CO124" s="700"/>
      <c r="CP124" s="703" t="s">
        <v>504</v>
      </c>
      <c r="CQ124" s="413"/>
      <c r="CR124" s="413"/>
      <c r="CS124" s="413"/>
      <c r="CT124" s="413"/>
      <c r="CU124" s="413"/>
      <c r="CV124" s="413"/>
      <c r="CW124" s="413"/>
      <c r="CX124" s="413"/>
      <c r="CY124" s="413"/>
      <c r="CZ124" s="413"/>
      <c r="DA124" s="413"/>
      <c r="DB124" s="413"/>
      <c r="DC124" s="413"/>
      <c r="DD124" s="413"/>
      <c r="DE124" s="413"/>
      <c r="DF124" s="709"/>
      <c r="DG124" s="494">
        <v>6208232</v>
      </c>
      <c r="DH124" s="499"/>
      <c r="DI124" s="499"/>
      <c r="DJ124" s="499"/>
      <c r="DK124" s="511"/>
      <c r="DL124" s="527" t="s">
        <v>202</v>
      </c>
      <c r="DM124" s="499"/>
      <c r="DN124" s="499"/>
      <c r="DO124" s="499"/>
      <c r="DP124" s="511"/>
      <c r="DQ124" s="527" t="s">
        <v>202</v>
      </c>
      <c r="DR124" s="499"/>
      <c r="DS124" s="499"/>
      <c r="DT124" s="499"/>
      <c r="DU124" s="511"/>
      <c r="DV124" s="724" t="s">
        <v>202</v>
      </c>
      <c r="DW124" s="726"/>
      <c r="DX124" s="726"/>
      <c r="DY124" s="726"/>
      <c r="DZ124" s="733"/>
    </row>
    <row r="125" spans="1:130" s="375" customFormat="1" ht="26.25" customHeight="1">
      <c r="A125" s="400"/>
      <c r="B125" s="423"/>
      <c r="C125" s="435" t="s">
        <v>497</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202</v>
      </c>
      <c r="AB125" s="456"/>
      <c r="AC125" s="456"/>
      <c r="AD125" s="456"/>
      <c r="AE125" s="509"/>
      <c r="AF125" s="525" t="s">
        <v>202</v>
      </c>
      <c r="AG125" s="456"/>
      <c r="AH125" s="456"/>
      <c r="AI125" s="456"/>
      <c r="AJ125" s="509"/>
      <c r="AK125" s="525" t="s">
        <v>202</v>
      </c>
      <c r="AL125" s="456"/>
      <c r="AM125" s="456"/>
      <c r="AN125" s="456"/>
      <c r="AO125" s="509"/>
      <c r="AP125" s="549" t="s">
        <v>202</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505</v>
      </c>
      <c r="CL125" s="695"/>
      <c r="CM125" s="695"/>
      <c r="CN125" s="695"/>
      <c r="CO125" s="698"/>
      <c r="CP125" s="434" t="s">
        <v>143</v>
      </c>
      <c r="CQ125" s="417"/>
      <c r="CR125" s="417"/>
      <c r="CS125" s="417"/>
      <c r="CT125" s="417"/>
      <c r="CU125" s="417"/>
      <c r="CV125" s="417"/>
      <c r="CW125" s="417"/>
      <c r="CX125" s="417"/>
      <c r="CY125" s="417"/>
      <c r="CZ125" s="417"/>
      <c r="DA125" s="417"/>
      <c r="DB125" s="417"/>
      <c r="DC125" s="417"/>
      <c r="DD125" s="417"/>
      <c r="DE125" s="417"/>
      <c r="DF125" s="480"/>
      <c r="DG125" s="642" t="s">
        <v>202</v>
      </c>
      <c r="DH125" s="650"/>
      <c r="DI125" s="650"/>
      <c r="DJ125" s="650"/>
      <c r="DK125" s="650"/>
      <c r="DL125" s="650" t="s">
        <v>202</v>
      </c>
      <c r="DM125" s="650"/>
      <c r="DN125" s="650"/>
      <c r="DO125" s="650"/>
      <c r="DP125" s="650"/>
      <c r="DQ125" s="650" t="s">
        <v>202</v>
      </c>
      <c r="DR125" s="650"/>
      <c r="DS125" s="650"/>
      <c r="DT125" s="650"/>
      <c r="DU125" s="650"/>
      <c r="DV125" s="722" t="s">
        <v>202</v>
      </c>
      <c r="DW125" s="722"/>
      <c r="DX125" s="722"/>
      <c r="DY125" s="722"/>
      <c r="DZ125" s="731"/>
    </row>
    <row r="126" spans="1:130" s="375" customFormat="1" ht="26.25" customHeight="1">
      <c r="A126" s="400"/>
      <c r="B126" s="423"/>
      <c r="C126" s="435" t="s">
        <v>498</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202</v>
      </c>
      <c r="AB126" s="456"/>
      <c r="AC126" s="456"/>
      <c r="AD126" s="456"/>
      <c r="AE126" s="509"/>
      <c r="AF126" s="525" t="s">
        <v>202</v>
      </c>
      <c r="AG126" s="456"/>
      <c r="AH126" s="456"/>
      <c r="AI126" s="456"/>
      <c r="AJ126" s="509"/>
      <c r="AK126" s="525" t="s">
        <v>202</v>
      </c>
      <c r="AL126" s="456"/>
      <c r="AM126" s="456"/>
      <c r="AN126" s="456"/>
      <c r="AO126" s="509"/>
      <c r="AP126" s="549" t="s">
        <v>202</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427</v>
      </c>
      <c r="CQ126" s="388"/>
      <c r="CR126" s="388"/>
      <c r="CS126" s="388"/>
      <c r="CT126" s="388"/>
      <c r="CU126" s="388"/>
      <c r="CV126" s="388"/>
      <c r="CW126" s="388"/>
      <c r="CX126" s="388"/>
      <c r="CY126" s="388"/>
      <c r="CZ126" s="388"/>
      <c r="DA126" s="388"/>
      <c r="DB126" s="388"/>
      <c r="DC126" s="388"/>
      <c r="DD126" s="388"/>
      <c r="DE126" s="388"/>
      <c r="DF126" s="482"/>
      <c r="DG126" s="643" t="s">
        <v>202</v>
      </c>
      <c r="DH126" s="651"/>
      <c r="DI126" s="651"/>
      <c r="DJ126" s="651"/>
      <c r="DK126" s="651"/>
      <c r="DL126" s="651" t="s">
        <v>202</v>
      </c>
      <c r="DM126" s="651"/>
      <c r="DN126" s="651"/>
      <c r="DO126" s="651"/>
      <c r="DP126" s="651"/>
      <c r="DQ126" s="651" t="s">
        <v>202</v>
      </c>
      <c r="DR126" s="651"/>
      <c r="DS126" s="651"/>
      <c r="DT126" s="651"/>
      <c r="DU126" s="651"/>
      <c r="DV126" s="723" t="s">
        <v>202</v>
      </c>
      <c r="DW126" s="723"/>
      <c r="DX126" s="723"/>
      <c r="DY126" s="723"/>
      <c r="DZ126" s="732"/>
    </row>
    <row r="127" spans="1:130" s="375" customFormat="1" ht="26.25" customHeight="1">
      <c r="A127" s="401"/>
      <c r="B127" s="424"/>
      <c r="C127" s="437" t="s">
        <v>78</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202</v>
      </c>
      <c r="AB127" s="456"/>
      <c r="AC127" s="456"/>
      <c r="AD127" s="456"/>
      <c r="AE127" s="509"/>
      <c r="AF127" s="525" t="s">
        <v>202</v>
      </c>
      <c r="AG127" s="456"/>
      <c r="AH127" s="456"/>
      <c r="AI127" s="456"/>
      <c r="AJ127" s="509"/>
      <c r="AK127" s="525" t="s">
        <v>202</v>
      </c>
      <c r="AL127" s="456"/>
      <c r="AM127" s="456"/>
      <c r="AN127" s="456"/>
      <c r="AO127" s="509"/>
      <c r="AP127" s="549" t="s">
        <v>202</v>
      </c>
      <c r="AQ127" s="557"/>
      <c r="AR127" s="557"/>
      <c r="AS127" s="557"/>
      <c r="AT127" s="567"/>
      <c r="AU127" s="388"/>
      <c r="AV127" s="388"/>
      <c r="AW127" s="388"/>
      <c r="AX127" s="594" t="s">
        <v>508</v>
      </c>
      <c r="AY127" s="603"/>
      <c r="AZ127" s="603"/>
      <c r="BA127" s="603"/>
      <c r="BB127" s="603"/>
      <c r="BC127" s="603"/>
      <c r="BD127" s="603"/>
      <c r="BE127" s="620"/>
      <c r="BF127" s="622" t="s">
        <v>509</v>
      </c>
      <c r="BG127" s="603"/>
      <c r="BH127" s="603"/>
      <c r="BI127" s="603"/>
      <c r="BJ127" s="603"/>
      <c r="BK127" s="603"/>
      <c r="BL127" s="620"/>
      <c r="BM127" s="622" t="s">
        <v>428</v>
      </c>
      <c r="BN127" s="603"/>
      <c r="BO127" s="603"/>
      <c r="BP127" s="603"/>
      <c r="BQ127" s="603"/>
      <c r="BR127" s="603"/>
      <c r="BS127" s="620"/>
      <c r="BT127" s="622" t="s">
        <v>416</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421</v>
      </c>
      <c r="CQ127" s="388"/>
      <c r="CR127" s="388"/>
      <c r="CS127" s="388"/>
      <c r="CT127" s="388"/>
      <c r="CU127" s="388"/>
      <c r="CV127" s="388"/>
      <c r="CW127" s="388"/>
      <c r="CX127" s="388"/>
      <c r="CY127" s="388"/>
      <c r="CZ127" s="388"/>
      <c r="DA127" s="388"/>
      <c r="DB127" s="388"/>
      <c r="DC127" s="388"/>
      <c r="DD127" s="388"/>
      <c r="DE127" s="388"/>
      <c r="DF127" s="482"/>
      <c r="DG127" s="643" t="s">
        <v>202</v>
      </c>
      <c r="DH127" s="651"/>
      <c r="DI127" s="651"/>
      <c r="DJ127" s="651"/>
      <c r="DK127" s="651"/>
      <c r="DL127" s="651" t="s">
        <v>202</v>
      </c>
      <c r="DM127" s="651"/>
      <c r="DN127" s="651"/>
      <c r="DO127" s="651"/>
      <c r="DP127" s="651"/>
      <c r="DQ127" s="651" t="s">
        <v>202</v>
      </c>
      <c r="DR127" s="651"/>
      <c r="DS127" s="651"/>
      <c r="DT127" s="651"/>
      <c r="DU127" s="651"/>
      <c r="DV127" s="723" t="s">
        <v>202</v>
      </c>
      <c r="DW127" s="723"/>
      <c r="DX127" s="723"/>
      <c r="DY127" s="723"/>
      <c r="DZ127" s="732"/>
    </row>
    <row r="128" spans="1:130" s="375" customFormat="1" ht="26.25" customHeight="1">
      <c r="A128" s="402" t="s">
        <v>510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270719</v>
      </c>
      <c r="AB128" s="497"/>
      <c r="AC128" s="497"/>
      <c r="AD128" s="497"/>
      <c r="AE128" s="508"/>
      <c r="AF128" s="524">
        <v>234094</v>
      </c>
      <c r="AG128" s="497"/>
      <c r="AH128" s="497"/>
      <c r="AI128" s="497"/>
      <c r="AJ128" s="508"/>
      <c r="AK128" s="524">
        <v>221527</v>
      </c>
      <c r="AL128" s="497"/>
      <c r="AM128" s="497"/>
      <c r="AN128" s="497"/>
      <c r="AO128" s="508"/>
      <c r="AP128" s="551"/>
      <c r="AQ128" s="559"/>
      <c r="AR128" s="559"/>
      <c r="AS128" s="559"/>
      <c r="AT128" s="569"/>
      <c r="AU128" s="388"/>
      <c r="AV128" s="388"/>
      <c r="AW128" s="388"/>
      <c r="AX128" s="394" t="s">
        <v>310</v>
      </c>
      <c r="AY128" s="417"/>
      <c r="AZ128" s="417"/>
      <c r="BA128" s="417"/>
      <c r="BB128" s="417"/>
      <c r="BC128" s="417"/>
      <c r="BD128" s="417"/>
      <c r="BE128" s="480"/>
      <c r="BF128" s="623" t="s">
        <v>202</v>
      </c>
      <c r="BG128" s="627"/>
      <c r="BH128" s="627"/>
      <c r="BI128" s="627"/>
      <c r="BJ128" s="627"/>
      <c r="BK128" s="627"/>
      <c r="BL128" s="633"/>
      <c r="BM128" s="623">
        <v>12.67</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406</v>
      </c>
      <c r="CQ128" s="391"/>
      <c r="CR128" s="391"/>
      <c r="CS128" s="391"/>
      <c r="CT128" s="391"/>
      <c r="CU128" s="391"/>
      <c r="CV128" s="391"/>
      <c r="CW128" s="391"/>
      <c r="CX128" s="391"/>
      <c r="CY128" s="391"/>
      <c r="CZ128" s="391"/>
      <c r="DA128" s="391"/>
      <c r="DB128" s="391"/>
      <c r="DC128" s="391"/>
      <c r="DD128" s="391"/>
      <c r="DE128" s="391"/>
      <c r="DF128" s="621"/>
      <c r="DG128" s="712" t="s">
        <v>202</v>
      </c>
      <c r="DH128" s="715"/>
      <c r="DI128" s="715"/>
      <c r="DJ128" s="715"/>
      <c r="DK128" s="715"/>
      <c r="DL128" s="715" t="s">
        <v>202</v>
      </c>
      <c r="DM128" s="715"/>
      <c r="DN128" s="715"/>
      <c r="DO128" s="715"/>
      <c r="DP128" s="715"/>
      <c r="DQ128" s="715" t="s">
        <v>202</v>
      </c>
      <c r="DR128" s="715"/>
      <c r="DS128" s="715"/>
      <c r="DT128" s="715"/>
      <c r="DU128" s="715"/>
      <c r="DV128" s="725" t="s">
        <v>202</v>
      </c>
      <c r="DW128" s="725"/>
      <c r="DX128" s="725"/>
      <c r="DY128" s="725"/>
      <c r="DZ128" s="734"/>
    </row>
    <row r="129" spans="1:131" s="375" customFormat="1" ht="26.25" customHeight="1">
      <c r="A129" s="395" t="s">
        <v>173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15709707</v>
      </c>
      <c r="AB129" s="456"/>
      <c r="AC129" s="456"/>
      <c r="AD129" s="456"/>
      <c r="AE129" s="509"/>
      <c r="AF129" s="525">
        <v>16107595</v>
      </c>
      <c r="AG129" s="456"/>
      <c r="AH129" s="456"/>
      <c r="AI129" s="456"/>
      <c r="AJ129" s="509"/>
      <c r="AK129" s="525">
        <v>16589236</v>
      </c>
      <c r="AL129" s="456"/>
      <c r="AM129" s="456"/>
      <c r="AN129" s="456"/>
      <c r="AO129" s="509"/>
      <c r="AP129" s="552"/>
      <c r="AQ129" s="560"/>
      <c r="AR129" s="560"/>
      <c r="AS129" s="560"/>
      <c r="AT129" s="570"/>
      <c r="AU129" s="586"/>
      <c r="AV129" s="586"/>
      <c r="AW129" s="586"/>
      <c r="AX129" s="595" t="s">
        <v>120</v>
      </c>
      <c r="AY129" s="388"/>
      <c r="AZ129" s="388"/>
      <c r="BA129" s="388"/>
      <c r="BB129" s="388"/>
      <c r="BC129" s="388"/>
      <c r="BD129" s="388"/>
      <c r="BE129" s="482"/>
      <c r="BF129" s="624" t="s">
        <v>202</v>
      </c>
      <c r="BG129" s="628"/>
      <c r="BH129" s="628"/>
      <c r="BI129" s="628"/>
      <c r="BJ129" s="628"/>
      <c r="BK129" s="628"/>
      <c r="BL129" s="634"/>
      <c r="BM129" s="624">
        <v>17.670000000000002</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461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511</v>
      </c>
      <c r="X130" s="476"/>
      <c r="Y130" s="476"/>
      <c r="Z130" s="486"/>
      <c r="AA130" s="492">
        <v>2534154</v>
      </c>
      <c r="AB130" s="456"/>
      <c r="AC130" s="456"/>
      <c r="AD130" s="456"/>
      <c r="AE130" s="509"/>
      <c r="AF130" s="525">
        <v>2636287</v>
      </c>
      <c r="AG130" s="456"/>
      <c r="AH130" s="456"/>
      <c r="AI130" s="456"/>
      <c r="AJ130" s="509"/>
      <c r="AK130" s="525">
        <v>2651103</v>
      </c>
      <c r="AL130" s="456"/>
      <c r="AM130" s="456"/>
      <c r="AN130" s="456"/>
      <c r="AO130" s="509"/>
      <c r="AP130" s="552"/>
      <c r="AQ130" s="560"/>
      <c r="AR130" s="560"/>
      <c r="AS130" s="560"/>
      <c r="AT130" s="570"/>
      <c r="AU130" s="586"/>
      <c r="AV130" s="586"/>
      <c r="AW130" s="586"/>
      <c r="AX130" s="595" t="s">
        <v>445</v>
      </c>
      <c r="AY130" s="388"/>
      <c r="AZ130" s="388"/>
      <c r="BA130" s="388"/>
      <c r="BB130" s="388"/>
      <c r="BC130" s="388"/>
      <c r="BD130" s="388"/>
      <c r="BE130" s="482"/>
      <c r="BF130" s="625">
        <v>9.6</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176</v>
      </c>
      <c r="X131" s="477"/>
      <c r="Y131" s="477"/>
      <c r="Z131" s="487"/>
      <c r="AA131" s="494">
        <v>13175553</v>
      </c>
      <c r="AB131" s="499"/>
      <c r="AC131" s="499"/>
      <c r="AD131" s="499"/>
      <c r="AE131" s="511"/>
      <c r="AF131" s="527">
        <v>13471308</v>
      </c>
      <c r="AG131" s="499"/>
      <c r="AH131" s="499"/>
      <c r="AI131" s="499"/>
      <c r="AJ131" s="511"/>
      <c r="AK131" s="527">
        <v>13938133</v>
      </c>
      <c r="AL131" s="499"/>
      <c r="AM131" s="499"/>
      <c r="AN131" s="499"/>
      <c r="AO131" s="511"/>
      <c r="AP131" s="553"/>
      <c r="AQ131" s="561"/>
      <c r="AR131" s="561"/>
      <c r="AS131" s="561"/>
      <c r="AT131" s="571"/>
      <c r="AU131" s="586"/>
      <c r="AV131" s="586"/>
      <c r="AW131" s="586"/>
      <c r="AX131" s="596" t="s">
        <v>485</v>
      </c>
      <c r="AY131" s="391"/>
      <c r="AZ131" s="391"/>
      <c r="BA131" s="391"/>
      <c r="BB131" s="391"/>
      <c r="BC131" s="391"/>
      <c r="BD131" s="391"/>
      <c r="BE131" s="621"/>
      <c r="BF131" s="626">
        <v>58.1</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512</v>
      </c>
      <c r="W132" s="472"/>
      <c r="X132" s="472"/>
      <c r="Y132" s="472"/>
      <c r="Z132" s="488"/>
      <c r="AA132" s="495">
        <v>9.7988980049999999</v>
      </c>
      <c r="AB132" s="500"/>
      <c r="AC132" s="500"/>
      <c r="AD132" s="500"/>
      <c r="AE132" s="512"/>
      <c r="AF132" s="528">
        <v>9.7762518679999992</v>
      </c>
      <c r="AG132" s="500"/>
      <c r="AH132" s="500"/>
      <c r="AI132" s="500"/>
      <c r="AJ132" s="512"/>
      <c r="AK132" s="528">
        <v>9.3458356289999998</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89"/>
      <c r="AA133" s="496">
        <v>9.4</v>
      </c>
      <c r="AB133" s="501"/>
      <c r="AC133" s="501"/>
      <c r="AD133" s="501"/>
      <c r="AE133" s="513"/>
      <c r="AF133" s="496">
        <v>9.6</v>
      </c>
      <c r="AG133" s="501"/>
      <c r="AH133" s="501"/>
      <c r="AI133" s="501"/>
      <c r="AJ133" s="513"/>
      <c r="AK133" s="496">
        <v>9.6</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mBXfO/SyfK+VL4DuAgqiTJn9sQ/KlhL2ghg1Weq9rTSoBO9ZqbGR5BnC1D0n3yHmwDbM62j3idLE9b1+uhxPBQ==" saltValue="2o5DS3j9DW++xOKKaXyl2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101</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password="C5BB"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jILgD/wKqafujTm4uZ1+Ek/Sud2t0snEr1DwKVc54vmqJue8OaL5Bp+HHkZdsdG/U3DUud0n6X2gviP3bhK/Q==" saltValue="ul7OnzgOLSfKJXJZ9MyRO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513</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335</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88</v>
      </c>
      <c r="AP7" s="807"/>
      <c r="AQ7" s="818" t="s">
        <v>514</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232</v>
      </c>
      <c r="AQ8" s="819" t="s">
        <v>515</v>
      </c>
      <c r="AR8" s="833" t="s">
        <v>18</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516</v>
      </c>
      <c r="AL9" s="767"/>
      <c r="AM9" s="767"/>
      <c r="AN9" s="784"/>
      <c r="AO9" s="797">
        <v>4505066</v>
      </c>
      <c r="AP9" s="797">
        <v>77027</v>
      </c>
      <c r="AQ9" s="820">
        <v>84185</v>
      </c>
      <c r="AR9" s="834">
        <v>-8.5</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208</v>
      </c>
      <c r="AL10" s="767"/>
      <c r="AM10" s="767"/>
      <c r="AN10" s="784"/>
      <c r="AO10" s="798">
        <v>686851</v>
      </c>
      <c r="AP10" s="798">
        <v>11744</v>
      </c>
      <c r="AQ10" s="821">
        <v>6368</v>
      </c>
      <c r="AR10" s="835">
        <v>84.4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402</v>
      </c>
      <c r="AL11" s="767"/>
      <c r="AM11" s="767"/>
      <c r="AN11" s="784"/>
      <c r="AO11" s="798">
        <v>199103</v>
      </c>
      <c r="AP11" s="798">
        <v>3404</v>
      </c>
      <c r="AQ11" s="821">
        <v>1782</v>
      </c>
      <c r="AR11" s="835">
        <v>91</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223</v>
      </c>
      <c r="AL12" s="767"/>
      <c r="AM12" s="767"/>
      <c r="AN12" s="784"/>
      <c r="AO12" s="798" t="s">
        <v>202</v>
      </c>
      <c r="AP12" s="798" t="s">
        <v>202</v>
      </c>
      <c r="AQ12" s="821" t="s">
        <v>202</v>
      </c>
      <c r="AR12" s="835" t="s">
        <v>202</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517</v>
      </c>
      <c r="AL13" s="767"/>
      <c r="AM13" s="767"/>
      <c r="AN13" s="784"/>
      <c r="AO13" s="798">
        <v>98099</v>
      </c>
      <c r="AP13" s="798">
        <v>1677</v>
      </c>
      <c r="AQ13" s="821">
        <v>2067</v>
      </c>
      <c r="AR13" s="835">
        <v>-18.899999999999999</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518</v>
      </c>
      <c r="AL14" s="767"/>
      <c r="AM14" s="767"/>
      <c r="AN14" s="784"/>
      <c r="AO14" s="798">
        <v>106870</v>
      </c>
      <c r="AP14" s="798">
        <v>1827</v>
      </c>
      <c r="AQ14" s="821">
        <v>975</v>
      </c>
      <c r="AR14" s="835">
        <v>87.4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313</v>
      </c>
      <c r="AL15" s="768"/>
      <c r="AM15" s="768"/>
      <c r="AN15" s="785"/>
      <c r="AO15" s="798">
        <v>-256692</v>
      </c>
      <c r="AP15" s="798">
        <v>-4389</v>
      </c>
      <c r="AQ15" s="821">
        <v>-5919</v>
      </c>
      <c r="AR15" s="835">
        <v>-25.8</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274</v>
      </c>
      <c r="AL16" s="768"/>
      <c r="AM16" s="768"/>
      <c r="AN16" s="785"/>
      <c r="AO16" s="798">
        <v>5339297</v>
      </c>
      <c r="AP16" s="798">
        <v>91290</v>
      </c>
      <c r="AQ16" s="821">
        <v>89459</v>
      </c>
      <c r="AR16" s="835">
        <v>2</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188</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519</v>
      </c>
      <c r="AP20" s="809" t="s">
        <v>340</v>
      </c>
      <c r="AQ20" s="822" t="s">
        <v>40</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520</v>
      </c>
      <c r="AL21" s="770"/>
      <c r="AM21" s="770"/>
      <c r="AN21" s="787"/>
      <c r="AO21" s="800">
        <v>7.15</v>
      </c>
      <c r="AP21" s="810">
        <v>8.4600000000000009</v>
      </c>
      <c r="AQ21" s="823">
        <v>-1.31</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521</v>
      </c>
      <c r="AL22" s="770"/>
      <c r="AM22" s="770"/>
      <c r="AN22" s="787"/>
      <c r="AO22" s="801">
        <v>99.5</v>
      </c>
      <c r="AP22" s="811">
        <v>98.2</v>
      </c>
      <c r="AQ22" s="824">
        <v>1.3</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522</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124</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88</v>
      </c>
      <c r="AP30" s="807"/>
      <c r="AQ30" s="818" t="s">
        <v>514</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232</v>
      </c>
      <c r="AQ31" s="819" t="s">
        <v>515</v>
      </c>
      <c r="AR31" s="833" t="s">
        <v>18</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523</v>
      </c>
      <c r="AL32" s="771"/>
      <c r="AM32" s="771"/>
      <c r="AN32" s="788"/>
      <c r="AO32" s="798">
        <v>3449600</v>
      </c>
      <c r="AP32" s="798">
        <v>58981</v>
      </c>
      <c r="AQ32" s="825">
        <v>50524</v>
      </c>
      <c r="AR32" s="835">
        <v>16.7</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524</v>
      </c>
      <c r="AL33" s="771"/>
      <c r="AM33" s="771"/>
      <c r="AN33" s="788"/>
      <c r="AO33" s="798" t="s">
        <v>202</v>
      </c>
      <c r="AP33" s="798" t="s">
        <v>202</v>
      </c>
      <c r="AQ33" s="825" t="s">
        <v>202</v>
      </c>
      <c r="AR33" s="835" t="s">
        <v>202</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62</v>
      </c>
      <c r="AL34" s="771"/>
      <c r="AM34" s="771"/>
      <c r="AN34" s="788"/>
      <c r="AO34" s="798" t="s">
        <v>202</v>
      </c>
      <c r="AP34" s="798" t="s">
        <v>202</v>
      </c>
      <c r="AQ34" s="825">
        <v>285</v>
      </c>
      <c r="AR34" s="835" t="s">
        <v>202</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525</v>
      </c>
      <c r="AL35" s="771"/>
      <c r="AM35" s="771"/>
      <c r="AN35" s="788"/>
      <c r="AO35" s="798">
        <v>433150</v>
      </c>
      <c r="AP35" s="798">
        <v>7406</v>
      </c>
      <c r="AQ35" s="825">
        <v>13044</v>
      </c>
      <c r="AR35" s="835">
        <v>-43.2</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34</v>
      </c>
      <c r="AL36" s="771"/>
      <c r="AM36" s="771"/>
      <c r="AN36" s="788"/>
      <c r="AO36" s="798">
        <v>288284</v>
      </c>
      <c r="AP36" s="798">
        <v>4929</v>
      </c>
      <c r="AQ36" s="825">
        <v>1822</v>
      </c>
      <c r="AR36" s="835">
        <v>170.5</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v>3620</v>
      </c>
      <c r="AP37" s="798">
        <v>62</v>
      </c>
      <c r="AQ37" s="825">
        <v>859</v>
      </c>
      <c r="AR37" s="835">
        <v>-92.8</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526</v>
      </c>
      <c r="AL38" s="772"/>
      <c r="AM38" s="772"/>
      <c r="AN38" s="789"/>
      <c r="AO38" s="802">
        <v>611</v>
      </c>
      <c r="AP38" s="802">
        <v>10</v>
      </c>
      <c r="AQ38" s="826">
        <v>1</v>
      </c>
      <c r="AR38" s="824">
        <v>900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86</v>
      </c>
      <c r="AL39" s="772"/>
      <c r="AM39" s="772"/>
      <c r="AN39" s="789"/>
      <c r="AO39" s="798">
        <v>-221527</v>
      </c>
      <c r="AP39" s="798">
        <v>-3788</v>
      </c>
      <c r="AQ39" s="825">
        <v>-4035</v>
      </c>
      <c r="AR39" s="835">
        <v>-6.1</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527</v>
      </c>
      <c r="AL40" s="771"/>
      <c r="AM40" s="771"/>
      <c r="AN40" s="788"/>
      <c r="AO40" s="798">
        <v>-2651103</v>
      </c>
      <c r="AP40" s="798">
        <v>-45328</v>
      </c>
      <c r="AQ40" s="825">
        <v>-46184</v>
      </c>
      <c r="AR40" s="835">
        <v>-1.9</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390</v>
      </c>
      <c r="AL41" s="773"/>
      <c r="AM41" s="773"/>
      <c r="AN41" s="790"/>
      <c r="AO41" s="798">
        <v>1302635</v>
      </c>
      <c r="AP41" s="798">
        <v>22272</v>
      </c>
      <c r="AQ41" s="825">
        <v>16315</v>
      </c>
      <c r="AR41" s="835">
        <v>36.5</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404</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528</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529</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88</v>
      </c>
      <c r="AN49" s="791" t="s">
        <v>453</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506</v>
      </c>
      <c r="AO50" s="804" t="s">
        <v>507</v>
      </c>
      <c r="AP50" s="815" t="s">
        <v>530</v>
      </c>
      <c r="AQ50" s="828" t="s">
        <v>385</v>
      </c>
      <c r="AR50" s="838" t="s">
        <v>531</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234</v>
      </c>
      <c r="AL51" s="774"/>
      <c r="AM51" s="780">
        <v>3025596</v>
      </c>
      <c r="AN51" s="793">
        <v>49543</v>
      </c>
      <c r="AO51" s="805">
        <v>-57.4</v>
      </c>
      <c r="AP51" s="816">
        <v>62698</v>
      </c>
      <c r="AQ51" s="829">
        <v>-27.6</v>
      </c>
      <c r="AR51" s="839">
        <v>-29.8</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275</v>
      </c>
      <c r="AM52" s="781">
        <v>1879942</v>
      </c>
      <c r="AN52" s="794">
        <v>30783</v>
      </c>
      <c r="AO52" s="806">
        <v>-60.1</v>
      </c>
      <c r="AP52" s="817">
        <v>31973</v>
      </c>
      <c r="AQ52" s="830">
        <v>-28.7</v>
      </c>
      <c r="AR52" s="840">
        <v>-31.4</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230</v>
      </c>
      <c r="AL53" s="774"/>
      <c r="AM53" s="780">
        <v>3564608</v>
      </c>
      <c r="AN53" s="793">
        <v>58952</v>
      </c>
      <c r="AO53" s="805">
        <v>19</v>
      </c>
      <c r="AP53" s="816">
        <v>79245</v>
      </c>
      <c r="AQ53" s="829">
        <v>26.4</v>
      </c>
      <c r="AR53" s="839">
        <v>-7.4</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275</v>
      </c>
      <c r="AM54" s="781">
        <v>2081719</v>
      </c>
      <c r="AN54" s="794">
        <v>34428</v>
      </c>
      <c r="AO54" s="806">
        <v>11.8</v>
      </c>
      <c r="AP54" s="817">
        <v>40378</v>
      </c>
      <c r="AQ54" s="830">
        <v>26.3</v>
      </c>
      <c r="AR54" s="840">
        <v>-14.5</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532</v>
      </c>
      <c r="AL55" s="774"/>
      <c r="AM55" s="780">
        <v>2665860</v>
      </c>
      <c r="AN55" s="793">
        <v>44461</v>
      </c>
      <c r="AO55" s="805">
        <v>-24.6</v>
      </c>
      <c r="AP55" s="816">
        <v>71604</v>
      </c>
      <c r="AQ55" s="829">
        <v>-9.6</v>
      </c>
      <c r="AR55" s="839">
        <v>-15</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275</v>
      </c>
      <c r="AM56" s="781">
        <v>1230443</v>
      </c>
      <c r="AN56" s="794">
        <v>20521</v>
      </c>
      <c r="AO56" s="806">
        <v>-40.4</v>
      </c>
      <c r="AP56" s="817">
        <v>45121</v>
      </c>
      <c r="AQ56" s="830">
        <v>11.7</v>
      </c>
      <c r="AR56" s="840">
        <v>-52.1</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489</v>
      </c>
      <c r="AL57" s="774"/>
      <c r="AM57" s="780">
        <v>3113989</v>
      </c>
      <c r="AN57" s="793">
        <v>52559</v>
      </c>
      <c r="AO57" s="805">
        <v>18.2</v>
      </c>
      <c r="AP57" s="816">
        <v>67009</v>
      </c>
      <c r="AQ57" s="829">
        <v>-6.4</v>
      </c>
      <c r="AR57" s="839">
        <v>24.6</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275</v>
      </c>
      <c r="AM58" s="781">
        <v>1710319</v>
      </c>
      <c r="AN58" s="794">
        <v>28867</v>
      </c>
      <c r="AO58" s="806">
        <v>40.700000000000003</v>
      </c>
      <c r="AP58" s="817">
        <v>43028</v>
      </c>
      <c r="AQ58" s="830">
        <v>-4.5999999999999996</v>
      </c>
      <c r="AR58" s="840">
        <v>45.3</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533</v>
      </c>
      <c r="AL59" s="774"/>
      <c r="AM59" s="780">
        <v>4011992</v>
      </c>
      <c r="AN59" s="793">
        <v>68596</v>
      </c>
      <c r="AO59" s="805">
        <v>30.5</v>
      </c>
      <c r="AP59" s="816">
        <v>40807</v>
      </c>
      <c r="AQ59" s="829">
        <v>-39.1</v>
      </c>
      <c r="AR59" s="839">
        <v>69.599999999999994</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275</v>
      </c>
      <c r="AM60" s="781">
        <v>2663538</v>
      </c>
      <c r="AN60" s="794">
        <v>45541</v>
      </c>
      <c r="AO60" s="806">
        <v>57.8</v>
      </c>
      <c r="AP60" s="817">
        <v>19520</v>
      </c>
      <c r="AQ60" s="830">
        <v>-54.6</v>
      </c>
      <c r="AR60" s="840">
        <v>112.4</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534</v>
      </c>
      <c r="AL61" s="777"/>
      <c r="AM61" s="780">
        <v>3276409</v>
      </c>
      <c r="AN61" s="793">
        <v>54822</v>
      </c>
      <c r="AO61" s="805">
        <v>-2.9</v>
      </c>
      <c r="AP61" s="816">
        <v>64273</v>
      </c>
      <c r="AQ61" s="831">
        <v>-11.3</v>
      </c>
      <c r="AR61" s="839">
        <v>8.4</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275</v>
      </c>
      <c r="AM62" s="781">
        <v>1913192</v>
      </c>
      <c r="AN62" s="794">
        <v>32028</v>
      </c>
      <c r="AO62" s="806">
        <v>2</v>
      </c>
      <c r="AP62" s="817">
        <v>36004</v>
      </c>
      <c r="AQ62" s="830">
        <v>-10</v>
      </c>
      <c r="AR62" s="840">
        <v>12</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C+agfYLuq2zarbZNlVyfDb9dOm0bLW7tEDhfvOoIeD+uVbxdIxeY9cibNQO/NBe4Tt3NvO9BXR6RfmyMJRX7fQ==" saltValue="/D1aBlu46hKXwUXBNCdd2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2" zoomScaleNormal="82"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101</v>
      </c>
    </row>
    <row r="120" spans="125:125" ht="13.5" hidden="1" customHeight="1"/>
    <row r="121" spans="125:125" ht="13.5" hidden="1" customHeight="1">
      <c r="DU121" s="736"/>
    </row>
  </sheetData>
  <sheetProtection algorithmName="SHA-512" hashValue="yem2Av+f22dYRTWnKekuEGv8htcNcBeMUvyABseqLmlYKQI9fSwjjryTKqPh3Ms44j4JM4FJ2AO48g72+x/Tbg==" saltValue="ruey192dU1Lxt0TgtBSNW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4" zoomScaleNormal="84"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101</v>
      </c>
    </row>
  </sheetData>
  <sheetProtection algorithmName="SHA-512" hashValue="xbmqWFJD5aMRQFOkGdFHiv31Qx+2yNXIabwjzgSHGZcsr1UvkmqBdaUntsxcWQFKEi9ke8C+aloCR7cAbknY1A==" saltValue="RvUTMG9T63MsT8t3vYyD7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4" zoomScaleNormal="84"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5</v>
      </c>
      <c r="C46" s="851"/>
      <c r="D46" s="851"/>
      <c r="E46" s="855" t="s">
        <v>17</v>
      </c>
      <c r="F46" s="859" t="s">
        <v>419</v>
      </c>
      <c r="G46" s="863" t="s">
        <v>536</v>
      </c>
      <c r="H46" s="863" t="s">
        <v>537</v>
      </c>
      <c r="I46" s="863" t="s">
        <v>538</v>
      </c>
      <c r="J46" s="868" t="s">
        <v>539</v>
      </c>
    </row>
    <row r="47" spans="2:10" ht="57.75" customHeight="1">
      <c r="B47" s="848"/>
      <c r="C47" s="852" t="s">
        <v>1</v>
      </c>
      <c r="D47" s="852"/>
      <c r="E47" s="856"/>
      <c r="F47" s="860">
        <v>18.739999999999998</v>
      </c>
      <c r="G47" s="864">
        <v>16.29</v>
      </c>
      <c r="H47" s="864">
        <v>15.65</v>
      </c>
      <c r="I47" s="864">
        <v>13.73</v>
      </c>
      <c r="J47" s="869">
        <v>15.15</v>
      </c>
    </row>
    <row r="48" spans="2:10" ht="57.75" customHeight="1">
      <c r="B48" s="849"/>
      <c r="C48" s="853" t="s">
        <v>10</v>
      </c>
      <c r="D48" s="853"/>
      <c r="E48" s="857"/>
      <c r="F48" s="861">
        <v>5.78</v>
      </c>
      <c r="G48" s="865">
        <v>6.39</v>
      </c>
      <c r="H48" s="865">
        <v>4.72</v>
      </c>
      <c r="I48" s="865">
        <v>7.07</v>
      </c>
      <c r="J48" s="870">
        <v>9.16</v>
      </c>
    </row>
    <row r="49" spans="2:10" ht="57.75" customHeight="1">
      <c r="B49" s="850"/>
      <c r="C49" s="854" t="s">
        <v>16</v>
      </c>
      <c r="D49" s="854"/>
      <c r="E49" s="858"/>
      <c r="F49" s="862" t="s">
        <v>540</v>
      </c>
      <c r="G49" s="866" t="s">
        <v>541</v>
      </c>
      <c r="H49" s="866" t="s">
        <v>433</v>
      </c>
      <c r="I49" s="866" t="s">
        <v>542</v>
      </c>
      <c r="J49" s="871" t="s">
        <v>543</v>
      </c>
    </row>
    <row r="50" spans="2:10"/>
  </sheetData>
  <sheetProtection algorithmName="SHA-512" hashValue="bME4WBG1+STejTTHAkXJj6YcVprxE5iI4X1CnZaxB2UpihWsXNUC97e0oLDlnq6XPNa+8KVYHrPYeqosLlVfxQ==" saltValue="hgcAj/sFhU/M0ux9dLkqA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田片　亨典</cp:lastModifiedBy>
  <dcterms:created xsi:type="dcterms:W3CDTF">2023-02-20T06:55:19Z</dcterms:created>
  <dcterms:modified xsi:type="dcterms:W3CDTF">2023-10-10T05:23:38Z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2023-10-10T05:23:38Z</vt:filetime>
  </property>
</Properties>
</file>