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externalReferences>
    <externalReference r:id="rId18"/>
    <externalReference r:id="rId19"/>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<sst xmlns="http://schemas.openxmlformats.org/spreadsheetml/2006/main" xmlns:r="http://schemas.openxmlformats.org/officeDocument/2006/relationships" count="557" uniqueCount="557">
  <si>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</si>
  <si>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</si>
  <si>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</si>
  <si>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2"/>
  </si>
  <si>
    <t>徴収率
(％)</t>
    <rPh sb="0" eb="2">
      <t>チョウシュウ</t>
    </rPh>
    <rPh sb="2" eb="3">
      <t>リツ</t>
    </rPh>
    <phoneticPr fontId="32"/>
  </si>
  <si>
    <t>区分</t>
    <rPh sb="0" eb="2">
      <t>クブン</t>
    </rPh>
    <phoneticPr fontId="32"/>
  </si>
  <si>
    <t>(Ｂ)</t>
  </si>
  <si>
    <t>（参考）</t>
    <rPh sb="1" eb="3">
      <t>サンコウ</t>
    </rPh>
    <phoneticPr fontId="32"/>
  </si>
  <si>
    <t>第2次</t>
    <rPh sb="0" eb="1">
      <t>ダイ</t>
    </rPh>
    <rPh sb="2" eb="3">
      <t>ジ</t>
    </rPh>
    <phoneticPr fontId="32"/>
  </si>
  <si>
    <t>実質収支額</t>
    <rPh sb="0" eb="2">
      <t>ジッシツ</t>
    </rPh>
    <rPh sb="2" eb="4">
      <t>シュウシ</t>
    </rPh>
    <rPh sb="4" eb="5">
      <t>ガク</t>
    </rPh>
    <phoneticPr fontId="32"/>
  </si>
  <si>
    <t>令和2年国調(人)</t>
    <rPh sb="3" eb="4">
      <t>ネン</t>
    </rPh>
    <rPh sb="4" eb="5">
      <t>コク</t>
    </rPh>
    <rPh sb="5" eb="6">
      <t>チョウ</t>
    </rPh>
    <phoneticPr fontId="32"/>
  </si>
  <si>
    <t>会計</t>
    <rPh sb="0" eb="2">
      <t>カイケイ</t>
    </rPh>
    <phoneticPr fontId="32"/>
  </si>
  <si>
    <t>令和4年度(千円)</t>
    <rPh sb="0" eb="2">
      <t>レイワ</t>
    </rPh>
    <rPh sb="4" eb="5">
      <t>ド</t>
    </rPh>
    <rPh sb="6" eb="8">
      <t>センエン</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</si>
  <si>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</si>
  <si>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</si>
  <si>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実質公債費比率（分子）の構造</t>
  </si>
  <si>
    <t>実質単年度収支</t>
    <rPh sb="0" eb="2">
      <t>ジッシツ</t>
    </rPh>
    <rPh sb="2" eb="5">
      <t>タンネンド</t>
    </rPh>
    <rPh sb="5" eb="7">
      <t>シュウシ</t>
    </rPh>
    <phoneticPr fontId="32"/>
  </si>
  <si>
    <t>年度</t>
    <rPh sb="0" eb="2">
      <t>ネンド</t>
    </rPh>
    <phoneticPr fontId="32"/>
  </si>
  <si>
    <t>手数料</t>
  </si>
  <si>
    <t>人口</t>
    <rPh sb="0" eb="2">
      <t>ジンコウ</t>
    </rPh>
    <phoneticPr fontId="32"/>
  </si>
  <si>
    <t>（百万円）</t>
    <rPh sb="1" eb="2">
      <t>ヒャク</t>
    </rPh>
    <rPh sb="2" eb="4">
      <t>マンエン</t>
    </rPh>
    <phoneticPr fontId="32"/>
  </si>
  <si>
    <t>分子の構造</t>
    <rPh sb="0" eb="2">
      <t>ブンシ</t>
    </rPh>
    <rPh sb="3" eb="5">
      <t>コウゾウ</t>
    </rPh>
    <phoneticPr fontId="32"/>
  </si>
  <si>
    <t>元利償還金</t>
  </si>
  <si>
    <t>実質収支比率等に係る経年分析</t>
  </si>
  <si>
    <t>元利償還金等(A)</t>
  </si>
  <si>
    <t>（百万円）</t>
  </si>
  <si>
    <t>　補助費等</t>
    <rPh sb="1" eb="3">
      <t>ホジョ</t>
    </rPh>
    <rPh sb="3" eb="4">
      <t>ヒ</t>
    </rPh>
    <rPh sb="4" eb="5">
      <t>トウ</t>
    </rPh>
    <phoneticPr fontId="32"/>
  </si>
  <si>
    <t>減債基金積立不足算定額※2</t>
  </si>
  <si>
    <t>実質公債費比率
（(Ａ)－((Ｂ)＋(Ｄ))）／（(Ｃ)－(Ｄ)）×１００</t>
    <rPh sb="0" eb="2">
      <t>ジッシツ</t>
    </rPh>
    <rPh sb="2" eb="4">
      <t>コウサイ</t>
    </rPh>
    <rPh sb="4" eb="5">
      <t>ヒ</t>
    </rPh>
    <rPh sb="5" eb="7">
      <t>ヒリツ</t>
    </rPh>
    <phoneticPr fontId="32"/>
  </si>
  <si>
    <t>減債基金積立不足算定額</t>
  </si>
  <si>
    <t>依頼土地の買い戻しに係るもの</t>
    <rPh sb="0" eb="2">
      <t>イライ</t>
    </rPh>
    <rPh sb="2" eb="4">
      <t>トチ</t>
    </rPh>
    <rPh sb="5" eb="6">
      <t>カ</t>
    </rPh>
    <rPh sb="7" eb="8">
      <t>モド</t>
    </rPh>
    <rPh sb="10" eb="11">
      <t>カカ</t>
    </rPh>
    <phoneticPr fontId="32"/>
  </si>
  <si>
    <t>満期一括償還地方債に係る年度割相当額</t>
  </si>
  <si>
    <t>一部事務組合等の起こした地方債に充てたと認められる
補助金又は負担金</t>
  </si>
  <si>
    <t>臨時職員</t>
    <rPh sb="0" eb="2">
      <t>リンジ</t>
    </rPh>
    <rPh sb="2" eb="4">
      <t>ショクイン</t>
    </rPh>
    <phoneticPr fontId="32"/>
  </si>
  <si>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</si>
  <si>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2"/>
  </si>
  <si>
    <t>将来負担額(A)</t>
  </si>
  <si>
    <t>財政調整基金残高</t>
  </si>
  <si>
    <t>対比（差引）</t>
    <rPh sb="0" eb="2">
      <t>タイヒ</t>
    </rPh>
    <rPh sb="3" eb="5">
      <t>サシヒキ</t>
    </rPh>
    <phoneticPr fontId="32"/>
  </si>
  <si>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</si>
  <si>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</si>
  <si>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</si>
  <si>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</si>
  <si>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</si>
  <si>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</si>
  <si>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</si>
  <si>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</si>
  <si>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2"/>
  </si>
  <si>
    <t>(A)－(B)</t>
  </si>
  <si>
    <t>当該団体
からの
補助金</t>
  </si>
  <si>
    <t>国有提供交付金(特別区財調交付金)</t>
  </si>
  <si>
    <t>実質公債費比率の分子</t>
  </si>
  <si>
    <t>一般職員等(※6)</t>
    <rPh sb="0" eb="2">
      <t>イッパン</t>
    </rPh>
    <rPh sb="2" eb="4">
      <t>ショクイン</t>
    </rPh>
    <rPh sb="4" eb="5">
      <t>トウ</t>
    </rPh>
    <phoneticPr fontId="32"/>
  </si>
  <si>
    <t>※ 減債基金積立不足算定額=(C)×(１－(D)/(E))</t>
  </si>
  <si>
    <t>人口密度 (人/k㎡)</t>
    <rPh sb="0" eb="2">
      <t>ジンコウ</t>
    </rPh>
    <rPh sb="2" eb="4">
      <t>ミツド</t>
    </rPh>
    <phoneticPr fontId="32"/>
  </si>
  <si>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</si>
  <si>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</si>
  <si>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2"/>
  </si>
  <si>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</si>
  <si>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</si>
  <si>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</si>
  <si>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</si>
  <si>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山振</t>
    <rPh sb="0" eb="1">
      <t>ヤマ</t>
    </rPh>
    <rPh sb="1" eb="2">
      <t>フ</t>
    </rPh>
    <phoneticPr fontId="32"/>
  </si>
  <si>
    <t>黒字額</t>
    <rPh sb="0" eb="2">
      <t>クロジ</t>
    </rPh>
    <rPh sb="2" eb="3">
      <t>ガク</t>
    </rPh>
    <phoneticPr fontId="38"/>
  </si>
  <si>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</si>
  <si>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</si>
  <si>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</si>
  <si>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債務負担行為に基づく支出予定額</t>
  </si>
  <si>
    <t>単年度収支</t>
  </si>
  <si>
    <t>公営企業債等繰入見込額</t>
  </si>
  <si>
    <t>財源超過</t>
    <rPh sb="0" eb="2">
      <t>ザイゲン</t>
    </rPh>
    <rPh sb="2" eb="4">
      <t>チョウカ</t>
    </rPh>
    <phoneticPr fontId="32"/>
  </si>
  <si>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</si>
  <si>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</si>
  <si>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</si>
  <si>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</si>
  <si>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</si>
  <si>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</si>
  <si>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</si>
  <si>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</si>
  <si>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</si>
  <si>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2"/>
  </si>
  <si>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</si>
  <si>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</si>
  <si>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</si>
  <si>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2"/>
  </si>
  <si>
    <t>組合等連結実質赤字額負担見込額</t>
  </si>
  <si>
    <t>商工費</t>
  </si>
  <si>
    <t>充当可能財源等(B)</t>
  </si>
  <si>
    <t>充当可能基金</t>
  </si>
  <si>
    <t>事業会計の一覧</t>
    <rPh sb="0" eb="2">
      <t>ジギョウ</t>
    </rPh>
    <rPh sb="2" eb="4">
      <t>カイケイ</t>
    </rPh>
    <phoneticPr fontId="32"/>
  </si>
  <si>
    <t>充当可能特定歳入</t>
  </si>
  <si>
    <t>第3次</t>
    <rPh sb="0" eb="1">
      <t>ダイ</t>
    </rPh>
    <rPh sb="2" eb="3">
      <t>ジ</t>
    </rPh>
    <phoneticPr fontId="32"/>
  </si>
  <si>
    <t>（百万円）</t>
    <rPh sb="1" eb="4">
      <t>ヒャクマンエン</t>
    </rPh>
    <phoneticPr fontId="32"/>
  </si>
  <si>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</si>
  <si>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</si>
  <si>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</si>
  <si>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</si>
  <si>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</si>
  <si>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</si>
  <si>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</si>
  <si>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</si>
  <si>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</si>
  <si>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</si>
  <si>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</si>
  <si>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観音寺市</t>
  </si>
  <si>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</si>
  <si>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</si>
  <si>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</si>
  <si>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2"/>
  </si>
  <si>
    <t>赤字額</t>
    <rPh sb="0" eb="2">
      <t>アカジ</t>
    </rPh>
    <rPh sb="2" eb="3">
      <t>ガク</t>
    </rPh>
    <phoneticPr fontId="38"/>
  </si>
  <si>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</si>
  <si>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</si>
  <si>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算入公債費等</t>
    <rPh sb="0" eb="2">
      <t>サンニュウ</t>
    </rPh>
    <rPh sb="2" eb="6">
      <t>コウサイヒトウ</t>
    </rPh>
    <phoneticPr fontId="32"/>
  </si>
  <si>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</si>
  <si>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</si>
  <si>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</si>
  <si>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</si>
  <si>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</si>
  <si>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</si>
  <si>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</si>
  <si>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</si>
  <si>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</si>
  <si>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</si>
  <si>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</si>
  <si>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</si>
  <si>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</si>
  <si>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</si>
  <si>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</si>
  <si>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</si>
  <si>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</si>
  <si>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</si>
  <si>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</si>
  <si>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総括表（市町村）</t>
    <rPh sb="0" eb="2">
      <t>ソウカツ</t>
    </rPh>
    <rPh sb="2" eb="3">
      <t>ヒョウ</t>
    </rPh>
    <rPh sb="4" eb="7">
      <t>シチョウソン</t>
    </rPh>
    <phoneticPr fontId="32"/>
  </si>
  <si>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</si>
  <si>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</si>
  <si>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</si>
  <si>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</si>
  <si>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香川県</t>
  </si>
  <si>
    <t>市町村類型</t>
  </si>
  <si>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32"/>
  </si>
  <si>
    <t>地方道路公社に係る将来負担額</t>
    <rPh sb="0" eb="2">
      <t>チホウ</t>
    </rPh>
    <rPh sb="2" eb="4">
      <t>ドウロ</t>
    </rPh>
    <rPh sb="4" eb="6">
      <t>コウシャ</t>
    </rPh>
    <rPh sb="7" eb="8">
      <t>カカ</t>
    </rPh>
    <rPh sb="9" eb="11">
      <t>ショウライ</t>
    </rPh>
    <rPh sb="11" eb="14">
      <t>フタンガク</t>
    </rPh>
    <phoneticPr fontId="35"/>
  </si>
  <si>
    <t>Ⅱ－０</t>
  </si>
  <si>
    <t>職員の状況 (※8)</t>
    <rPh sb="0" eb="2">
      <t>ショクイン</t>
    </rPh>
    <rPh sb="3" eb="5">
      <t>ジョウキョウ</t>
    </rPh>
    <phoneticPr fontId="32"/>
  </si>
  <si>
    <t>指定団体等の指定状況</t>
  </si>
  <si>
    <t>歳出総額</t>
  </si>
  <si>
    <t>ゴルフ場利用税交付金</t>
  </si>
  <si>
    <t>寄附金</t>
  </si>
  <si>
    <t>令和5年度(千円)</t>
    <rPh sb="0" eb="2">
      <t>レイワ</t>
    </rPh>
    <rPh sb="3" eb="5">
      <t>ネンド</t>
    </rPh>
    <rPh sb="6" eb="8">
      <t>センエン</t>
    </rPh>
    <phoneticPr fontId="32"/>
  </si>
  <si>
    <t>令和5年度(千円･％)</t>
    <rPh sb="0" eb="2">
      <t>レイワ</t>
    </rPh>
    <rPh sb="3" eb="5">
      <t>ネンド</t>
    </rPh>
    <rPh sb="6" eb="8">
      <t>センエン</t>
    </rPh>
    <phoneticPr fontId="32"/>
  </si>
  <si>
    <t>令和4年度(千円･％)</t>
    <rPh sb="0" eb="2">
      <t>レイワ</t>
    </rPh>
    <rPh sb="4" eb="5">
      <t>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</si>
  <si>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</si>
  <si>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歳入総額</t>
  </si>
  <si>
    <t>実質収支比率</t>
    <rPh sb="0" eb="2">
      <t>ジッシツ</t>
    </rPh>
    <rPh sb="2" eb="4">
      <t>シュウシ</t>
    </rPh>
    <rPh sb="4" eb="6">
      <t>ヒリツ</t>
    </rPh>
    <phoneticPr fontId="32"/>
  </si>
  <si>
    <t>準元利償還金</t>
    <rPh sb="0" eb="1">
      <t>ジュン</t>
    </rPh>
    <rPh sb="1" eb="3">
      <t>ガンリ</t>
    </rPh>
    <rPh sb="3" eb="6">
      <t>ショウカンキン</t>
    </rPh>
    <phoneticPr fontId="35"/>
  </si>
  <si>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</si>
  <si>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</si>
  <si>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</si>
  <si>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純固定資産税</t>
    <rPh sb="0" eb="1">
      <t>ジュン</t>
    </rPh>
    <rPh sb="1" eb="3">
      <t>コテイ</t>
    </rPh>
    <rPh sb="3" eb="6">
      <t>シサンゼイ</t>
    </rPh>
    <phoneticPr fontId="32"/>
  </si>
  <si>
    <t>市町村名</t>
    <rPh sb="0" eb="3">
      <t>シチョウソン</t>
    </rPh>
    <rPh sb="3" eb="4">
      <t>メイ</t>
    </rPh>
    <phoneticPr fontId="32"/>
  </si>
  <si>
    <t>　　うち一部事務組合負担金</t>
  </si>
  <si>
    <t>地方交付税種地</t>
    <rPh sb="0" eb="2">
      <t>チホウ</t>
    </rPh>
    <rPh sb="2" eb="5">
      <t>コウフゼイ</t>
    </rPh>
    <rPh sb="5" eb="6">
      <t>シュ</t>
    </rPh>
    <rPh sb="6" eb="7">
      <t>チ</t>
    </rPh>
    <phoneticPr fontId="32"/>
  </si>
  <si>
    <t>1-2</t>
  </si>
  <si>
    <t>歳入歳出差引</t>
  </si>
  <si>
    <t>(　参考　）</t>
    <rPh sb="2" eb="4">
      <t>サンコウ</t>
    </rPh>
    <phoneticPr fontId="32"/>
  </si>
  <si>
    <t>会計名</t>
    <rPh sb="0" eb="2">
      <t>カイケイ</t>
    </rPh>
    <rPh sb="2" eb="3">
      <t>メイ</t>
    </rPh>
    <phoneticPr fontId="32"/>
  </si>
  <si>
    <t>(Ｅ)</t>
  </si>
  <si>
    <t>　　(※1)</t>
  </si>
  <si>
    <t>首都</t>
    <rPh sb="0" eb="2">
      <t>シュト</t>
    </rPh>
    <phoneticPr fontId="32"/>
  </si>
  <si>
    <t>翌年度に繰越すべき財源</t>
  </si>
  <si>
    <t>標準財政規模</t>
    <rPh sb="0" eb="2">
      <t>ヒョウジュン</t>
    </rPh>
    <rPh sb="2" eb="4">
      <t>ザイセイ</t>
    </rPh>
    <rPh sb="4" eb="6">
      <t>キボ</t>
    </rPh>
    <phoneticPr fontId="32"/>
  </si>
  <si>
    <t>内訳</t>
    <rPh sb="0" eb="2">
      <t>ウチワケ</t>
    </rPh>
    <phoneticPr fontId="32"/>
  </si>
  <si>
    <t>近畿</t>
    <rPh sb="0" eb="2">
      <t>キンキ</t>
    </rPh>
    <phoneticPr fontId="32"/>
  </si>
  <si>
    <t>(Ｃ)－(Ｄ)</t>
  </si>
  <si>
    <t>実質収支</t>
  </si>
  <si>
    <t>財政力指数</t>
    <rPh sb="0" eb="3">
      <t>ザイセイリョク</t>
    </rPh>
    <rPh sb="3" eb="5">
      <t>シスウ</t>
    </rPh>
    <phoneticPr fontId="32"/>
  </si>
  <si>
    <r>
      <t>産業構造</t>
    </r>
    <r>
      <rPr>
        <sz val="9"/>
        <color indexed="8"/>
        <rFont val="ＭＳ ゴシック"/>
      </rPr>
      <t xml:space="preserve"> (※5)</t>
    </r>
    <rPh sb="0" eb="2">
      <t>サンギョウ</t>
    </rPh>
    <rPh sb="2" eb="4">
      <t>コウゾウ</t>
    </rPh>
    <phoneticPr fontId="32"/>
  </si>
  <si>
    <t>歳入</t>
    <rPh sb="0" eb="2">
      <t>サイニュウ</t>
    </rPh>
    <phoneticPr fontId="35"/>
  </si>
  <si>
    <t>中部</t>
    <rPh sb="0" eb="2">
      <t>チュウブ</t>
    </rPh>
    <phoneticPr fontId="32"/>
  </si>
  <si>
    <t>職員数
(人)</t>
    <rPh sb="0" eb="3">
      <t>ショクインスウ</t>
    </rPh>
    <phoneticPr fontId="32"/>
  </si>
  <si>
    <t>平成27年国調(人)</t>
    <rPh sb="4" eb="5">
      <t>ネン</t>
    </rPh>
    <rPh sb="5" eb="6">
      <t>コク</t>
    </rPh>
    <rPh sb="6" eb="7">
      <t>チョウ</t>
    </rPh>
    <phoneticPr fontId="32"/>
  </si>
  <si>
    <t>一部事務組合等</t>
    <rPh sb="0" eb="2">
      <t>イチブ</t>
    </rPh>
    <rPh sb="2" eb="4">
      <t>ジム</t>
    </rPh>
    <rPh sb="4" eb="6">
      <t>クミアイ</t>
    </rPh>
    <rPh sb="6" eb="7">
      <t>トウ</t>
    </rPh>
    <phoneticPr fontId="32"/>
  </si>
  <si>
    <t>　将来負担比率は、地方債現在高の減少等により将来負担額が減少したことから、前年度と比較して9.1％減少し類似団体内平均値より低い数値となっている。一方、実質公債費比率は、令和3年度と比較して令和4年度及び令和5年度の地方債償還金額等が増加、臨時財政対策債発行可能額の減少により財政規模が減少したことから、3か年平均値が前年度と比較して0.1％上昇し類似団体内平均値より高い数値となっている。
　令和5年度の地方債償還額は、前年度と比較して減少したものの、令和6年度以降に実施が予定されている大型建設事業に伴う地方債の発行により高止まりとなる見込みである。いずれの数値も今後上昇の可能性があることから、地方債の新規発行を抑制するとともに財政措置のある有利な地方債を活用する必要がある。</t>
    <rPh sb="9" eb="11">
      <t>チホウ</t>
    </rPh>
    <rPh sb="11" eb="12">
      <t>サイ</t>
    </rPh>
    <rPh sb="12" eb="14">
      <t>ゲンザイ</t>
    </rPh>
    <rPh sb="14" eb="15">
      <t>ダカ</t>
    </rPh>
    <rPh sb="16" eb="18">
      <t>ゲンショウ</t>
    </rPh>
    <rPh sb="18" eb="19">
      <t>トウ</t>
    </rPh>
    <rPh sb="22" eb="24">
      <t>ショウライ</t>
    </rPh>
    <rPh sb="24" eb="27">
      <t>フタンガク</t>
    </rPh>
    <rPh sb="28" eb="30">
      <t>ゲンショウ</t>
    </rPh>
    <rPh sb="37" eb="40">
      <t>ゼンネンド</t>
    </rPh>
    <rPh sb="41" eb="43">
      <t>ヒカク</t>
    </rPh>
    <rPh sb="52" eb="54">
      <t>ルイジ</t>
    </rPh>
    <rPh sb="54" eb="56">
      <t>ダンタイ</t>
    </rPh>
    <rPh sb="56" eb="57">
      <t>ナイ</t>
    </rPh>
    <rPh sb="57" eb="60">
      <t>ヘイキンチ</t>
    </rPh>
    <rPh sb="62" eb="63">
      <t>ヒク</t>
    </rPh>
    <rPh sb="64" eb="66">
      <t>スウチ</t>
    </rPh>
    <rPh sb="85" eb="87">
      <t>レイワ</t>
    </rPh>
    <rPh sb="88" eb="90">
      <t>ネンド</t>
    </rPh>
    <rPh sb="91" eb="93">
      <t>ヒカク</t>
    </rPh>
    <rPh sb="95" eb="97">
      <t>レイワ</t>
    </rPh>
    <rPh sb="98" eb="100">
      <t>ネンド</t>
    </rPh>
    <rPh sb="100" eb="101">
      <t>オヨ</t>
    </rPh>
    <rPh sb="102" eb="104">
      <t>レイワ</t>
    </rPh>
    <rPh sb="105" eb="107">
      <t>ネンド</t>
    </rPh>
    <rPh sb="111" eb="114">
      <t>ショウカンキン</t>
    </rPh>
    <rPh sb="114" eb="115">
      <t>ガク</t>
    </rPh>
    <rPh sb="115" eb="116">
      <t>トウ</t>
    </rPh>
    <rPh sb="133" eb="135">
      <t>ゲンショウ</t>
    </rPh>
    <rPh sb="138" eb="140">
      <t>ザイセイ</t>
    </rPh>
    <rPh sb="140" eb="142">
      <t>キボ</t>
    </rPh>
    <rPh sb="154" eb="155">
      <t>ネン</t>
    </rPh>
    <rPh sb="155" eb="157">
      <t>ヘイキン</t>
    </rPh>
    <rPh sb="157" eb="158">
      <t>チ</t>
    </rPh>
    <rPh sb="159" eb="162">
      <t>ゼンネンド</t>
    </rPh>
    <rPh sb="163" eb="165">
      <t>ヒカク</t>
    </rPh>
    <rPh sb="174" eb="176">
      <t>ルイジ</t>
    </rPh>
    <rPh sb="176" eb="178">
      <t>ダンタイ</t>
    </rPh>
    <rPh sb="178" eb="179">
      <t>ナイ</t>
    </rPh>
    <rPh sb="179" eb="182">
      <t>ヘイキンチ</t>
    </rPh>
    <rPh sb="184" eb="185">
      <t>タカ</t>
    </rPh>
    <rPh sb="186" eb="188">
      <t>スウチ</t>
    </rPh>
    <rPh sb="197" eb="199">
      <t>レイワ</t>
    </rPh>
    <rPh sb="200" eb="202">
      <t>ネンド</t>
    </rPh>
    <rPh sb="211" eb="214">
      <t>ゼンネンド</t>
    </rPh>
    <rPh sb="215" eb="217">
      <t>ヒカク</t>
    </rPh>
    <rPh sb="219" eb="221">
      <t>ゲンショウ</t>
    </rPh>
    <rPh sb="235" eb="237">
      <t>ジッシ</t>
    </rPh>
    <rPh sb="238" eb="240">
      <t>ヨテイ</t>
    </rPh>
    <rPh sb="252" eb="253">
      <t>トモナ</t>
    </rPh>
    <rPh sb="254" eb="256">
      <t>チホウ</t>
    </rPh>
    <rPh sb="256" eb="257">
      <t>サイ</t>
    </rPh>
    <rPh sb="258" eb="260">
      <t>ハッコウ</t>
    </rPh>
    <rPh sb="284" eb="286">
      <t>コンゴ</t>
    </rPh>
    <rPh sb="286" eb="288">
      <t>ジョウショウ</t>
    </rPh>
    <rPh sb="289" eb="292">
      <t>カノウセイ</t>
    </rPh>
    <rPh sb="300" eb="302">
      <t>チホウ</t>
    </rPh>
    <rPh sb="302" eb="303">
      <t>サイ</t>
    </rPh>
    <rPh sb="327" eb="330">
      <t>チホウサイ</t>
    </rPh>
    <phoneticPr fontId="32"/>
  </si>
  <si>
    <t>過疎</t>
    <rPh sb="0" eb="2">
      <t>カソ</t>
    </rPh>
    <phoneticPr fontId="32"/>
  </si>
  <si>
    <t>一般会計等の一覧</t>
  </si>
  <si>
    <t>○</t>
  </si>
  <si>
    <t>参考</t>
    <rPh sb="0" eb="2">
      <t>サンコウ</t>
    </rPh>
    <phoneticPr fontId="32"/>
  </si>
  <si>
    <t>積立金</t>
  </si>
  <si>
    <t>健全化判断比率</t>
  </si>
  <si>
    <t>　　　法人均等割</t>
  </si>
  <si>
    <t>三豊総合病院企業団（介護老人保健施設事業会計）</t>
    <rPh sb="0" eb="2">
      <t>ミトヨ</t>
    </rPh>
    <rPh sb="2" eb="4">
      <t>ソウゴウ</t>
    </rPh>
    <rPh sb="4" eb="6">
      <t>ビョウイン</t>
    </rPh>
    <rPh sb="6" eb="8">
      <t>キギョウ</t>
    </rPh>
    <rPh sb="8" eb="9">
      <t>ダン</t>
    </rPh>
    <rPh sb="10" eb="12">
      <t>カイゴ</t>
    </rPh>
    <rPh sb="12" eb="14">
      <t>ロウジン</t>
    </rPh>
    <rPh sb="14" eb="16">
      <t>ホケン</t>
    </rPh>
    <rPh sb="16" eb="18">
      <t>シセツ</t>
    </rPh>
    <rPh sb="18" eb="20">
      <t>ジギョウ</t>
    </rPh>
    <rPh sb="20" eb="22">
      <t>カイケイ</t>
    </rPh>
    <phoneticPr fontId="32"/>
  </si>
  <si>
    <r>
      <t xml:space="preserve">増減率 </t>
    </r>
    <r>
      <rPr>
        <sz val="9"/>
        <color indexed="8"/>
        <rFont val="ＭＳ ゴシック"/>
      </rPr>
      <t xml:space="preserve"> (％)</t>
    </r>
    <rPh sb="0" eb="2">
      <t>ゾウゲン</t>
    </rPh>
    <rPh sb="2" eb="3">
      <t>リツ</t>
    </rPh>
    <phoneticPr fontId="32"/>
  </si>
  <si>
    <t>歳出合計</t>
  </si>
  <si>
    <t>-3.3</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</si>
  <si>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</si>
  <si>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</si>
  <si>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</si>
  <si>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</si>
  <si>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t>
  </si>
  <si>
    <t>住民基本台帳人口
 (※7)</t>
    <rPh sb="0" eb="2">
      <t>ジュウミン</t>
    </rPh>
    <rPh sb="2" eb="4">
      <t>キホン</t>
    </rPh>
    <rPh sb="4" eb="6">
      <t>ダイチョウ</t>
    </rPh>
    <rPh sb="6" eb="8">
      <t>ジンコウ</t>
    </rPh>
    <phoneticPr fontId="32"/>
  </si>
  <si>
    <t>将来負担比率　　（千円・％）</t>
    <rPh sb="0" eb="2">
      <t>ショウライ</t>
    </rPh>
    <rPh sb="2" eb="4">
      <t>フタン</t>
    </rPh>
    <phoneticPr fontId="32"/>
  </si>
  <si>
    <t>令06.01.01(人)</t>
    <rPh sb="0" eb="1">
      <t>レイ</t>
    </rPh>
    <phoneticPr fontId="32"/>
  </si>
  <si>
    <t>平成27年国調</t>
    <rPh sb="4" eb="5">
      <t>ネン</t>
    </rPh>
    <rPh sb="5" eb="6">
      <t>コク</t>
    </rPh>
    <rPh sb="6" eb="7">
      <t>チョウ</t>
    </rPh>
    <phoneticPr fontId="32"/>
  </si>
  <si>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</si>
  <si>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</si>
  <si>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</si>
  <si>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</si>
  <si>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2"/>
  </si>
  <si>
    <t>　連結実質赤字比率</t>
    <rPh sb="1" eb="3">
      <t>レンケツ</t>
    </rPh>
    <rPh sb="3" eb="5">
      <t>ジッシツ</t>
    </rPh>
    <rPh sb="5" eb="7">
      <t>アカジ</t>
    </rPh>
    <rPh sb="7" eb="9">
      <t>ヒリツ</t>
    </rPh>
    <phoneticPr fontId="32"/>
  </si>
  <si>
    <t>うち日本人(人)</t>
  </si>
  <si>
    <r>
      <t>資金不足比率 (※</t>
    </r>
    <r>
      <rPr>
        <sz val="9"/>
        <color indexed="8"/>
        <rFont val="ＭＳ ゴシック"/>
      </rPr>
      <t>4)</t>
    </r>
  </si>
  <si>
    <t>第1次</t>
    <rPh sb="0" eb="1">
      <t>ダイ</t>
    </rPh>
    <rPh sb="2" eb="3">
      <t>ジ</t>
    </rPh>
    <phoneticPr fontId="32"/>
  </si>
  <si>
    <t>指数表選定</t>
    <rPh sb="0" eb="2">
      <t>シスウ</t>
    </rPh>
    <rPh sb="2" eb="3">
      <t>ヒョウ</t>
    </rPh>
    <rPh sb="3" eb="5">
      <t>センテイ</t>
    </rPh>
    <phoneticPr fontId="32"/>
  </si>
  <si>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</si>
  <si>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</si>
  <si>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</si>
  <si>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2"/>
  </si>
  <si>
    <t>令05.01.01(人)</t>
  </si>
  <si>
    <t>(Ｆ)</t>
  </si>
  <si>
    <t>　将来負担比率</t>
    <rPh sb="1" eb="3">
      <t>ショウライ</t>
    </rPh>
    <rPh sb="3" eb="5">
      <t>フタン</t>
    </rPh>
    <rPh sb="5" eb="7">
      <t>ヒリツ</t>
    </rPh>
    <phoneticPr fontId="32"/>
  </si>
  <si>
    <t>　扶助費</t>
  </si>
  <si>
    <t>　うち、健全化法施行規則附則第三条に係る負担見込額</t>
  </si>
  <si>
    <t>基準財政収入額</t>
  </si>
  <si>
    <t>増減率  (％)</t>
    <rPh sb="0" eb="2">
      <t>ゾウゲン</t>
    </rPh>
    <rPh sb="2" eb="3">
      <t>リツ</t>
    </rPh>
    <phoneticPr fontId="32"/>
  </si>
  <si>
    <t>労働費</t>
  </si>
  <si>
    <t>-1.2</t>
  </si>
  <si>
    <t>当該団体（円）</t>
    <rPh sb="0" eb="2">
      <t>トウガイ</t>
    </rPh>
    <rPh sb="2" eb="4">
      <t>ダンタイ</t>
    </rPh>
    <rPh sb="5" eb="6">
      <t>エン</t>
    </rPh>
    <phoneticPr fontId="32"/>
  </si>
  <si>
    <t>-1.6</t>
  </si>
  <si>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</si>
  <si>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</si>
  <si>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</si>
  <si>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2"/>
  </si>
  <si>
    <t>(Ｃ)</t>
  </si>
  <si>
    <t>特別職等</t>
    <rPh sb="0" eb="2">
      <t>トクベツ</t>
    </rPh>
    <rPh sb="2" eb="3">
      <t>ショク</t>
    </rPh>
    <rPh sb="3" eb="4">
      <t>トウ</t>
    </rPh>
    <phoneticPr fontId="32"/>
  </si>
  <si>
    <t>当該団体からの債務保証に係る債務残高</t>
    <rPh sb="9" eb="11">
      <t>ホショウ</t>
    </rPh>
    <phoneticPr fontId="32"/>
  </si>
  <si>
    <t>定数</t>
    <rPh sb="0" eb="2">
      <t>テイスウ</t>
    </rPh>
    <phoneticPr fontId="32"/>
  </si>
  <si>
    <t>1人あたり平均
給料月額(百円)</t>
    <rPh sb="1" eb="2">
      <t>リ</t>
    </rPh>
    <rPh sb="5" eb="7">
      <t>ヘイキン</t>
    </rPh>
    <rPh sb="8" eb="10">
      <t>キュウリョウ</t>
    </rPh>
    <rPh sb="10" eb="11">
      <t>ツキ</t>
    </rPh>
    <rPh sb="11" eb="12">
      <t>ガク</t>
    </rPh>
    <rPh sb="13" eb="15">
      <t>ヒャクエン</t>
    </rPh>
    <phoneticPr fontId="32"/>
  </si>
  <si>
    <t>当該団体
からの
出資金</t>
  </si>
  <si>
    <t>給料月額
(百円)</t>
    <rPh sb="0" eb="2">
      <t>キュウリョウ</t>
    </rPh>
    <rPh sb="2" eb="3">
      <t>ツキ</t>
    </rPh>
    <rPh sb="3" eb="4">
      <t>ガク</t>
    </rPh>
    <rPh sb="6" eb="8">
      <t>ヒャクエン</t>
    </rPh>
    <phoneticPr fontId="32"/>
  </si>
  <si>
    <t>地方債現在高</t>
  </si>
  <si>
    <t>・計</t>
  </si>
  <si>
    <t>資金剰余額
/不足額
（実質収支）</t>
  </si>
  <si>
    <t>　うち公的資金</t>
    <rPh sb="3" eb="5">
      <t>コウテキ</t>
    </rPh>
    <phoneticPr fontId="32"/>
  </si>
  <si>
    <t>市区町村長</t>
    <rPh sb="0" eb="2">
      <t>シク</t>
    </rPh>
    <rPh sb="2" eb="4">
      <t>チョウソン</t>
    </rPh>
    <rPh sb="4" eb="5">
      <t>チョウ</t>
    </rPh>
    <phoneticPr fontId="32"/>
  </si>
  <si>
    <t>計</t>
    <rPh sb="0" eb="1">
      <t>ケイ</t>
    </rPh>
    <phoneticPr fontId="32"/>
  </si>
  <si>
    <t>一般職員</t>
    <rPh sb="0" eb="2">
      <t>イッパン</t>
    </rPh>
    <rPh sb="2" eb="4">
      <t>ショクイン</t>
    </rPh>
    <phoneticPr fontId="32"/>
  </si>
  <si>
    <t>地方債現在高（臨時財政対策債除き）</t>
  </si>
  <si>
    <t>目的税</t>
  </si>
  <si>
    <t>観音寺市土地開発公社</t>
    <rPh sb="0" eb="4">
      <t>カンオンジシ</t>
    </rPh>
    <rPh sb="4" eb="6">
      <t>トチ</t>
    </rPh>
    <rPh sb="6" eb="8">
      <t>カイハツ</t>
    </rPh>
    <rPh sb="8" eb="10">
      <t>コウシャ</t>
    </rPh>
    <phoneticPr fontId="32"/>
  </si>
  <si>
    <t>副市区町村長</t>
    <rPh sb="0" eb="1">
      <t>フク</t>
    </rPh>
    <rPh sb="1" eb="3">
      <t>シク</t>
    </rPh>
    <rPh sb="3" eb="5">
      <t>チョウソン</t>
    </rPh>
    <rPh sb="5" eb="6">
      <t>チョウ</t>
    </rPh>
    <phoneticPr fontId="32"/>
  </si>
  <si>
    <t>R05</t>
  </si>
  <si>
    <t>経常一般財源等</t>
    <rPh sb="0" eb="2">
      <t>ケイジョウ</t>
    </rPh>
    <rPh sb="2" eb="4">
      <t>イッパン</t>
    </rPh>
    <rPh sb="4" eb="7">
      <t>ザイゲントウ</t>
    </rPh>
    <phoneticPr fontId="32"/>
  </si>
  <si>
    <t>　うち消防職員</t>
    <rPh sb="3" eb="5">
      <t>ショウボウ</t>
    </rPh>
    <rPh sb="5" eb="7">
      <t>ショクイン</t>
    </rPh>
    <phoneticPr fontId="32"/>
  </si>
  <si>
    <t>教育長</t>
  </si>
  <si>
    <t>　うち技能労務職員</t>
    <rPh sb="3" eb="5">
      <t>ギノウ</t>
    </rPh>
    <rPh sb="5" eb="7">
      <t>ロウム</t>
    </rPh>
    <rPh sb="7" eb="9">
      <t>ショクイン</t>
    </rPh>
    <phoneticPr fontId="32"/>
  </si>
  <si>
    <t>収益事業収入</t>
  </si>
  <si>
    <t>議会議長</t>
    <rPh sb="0" eb="2">
      <t>ギカイ</t>
    </rPh>
    <rPh sb="2" eb="4">
      <t>ギチョウ</t>
    </rPh>
    <phoneticPr fontId="32"/>
  </si>
  <si>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</si>
  <si>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</si>
  <si>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公債費及び公債費に準ずる費用の分析</t>
    <rPh sb="0" eb="3">
      <t>コウサイヒ</t>
    </rPh>
    <rPh sb="3" eb="4">
      <t>オヨ</t>
    </rPh>
    <rPh sb="5" eb="8">
      <t>コウサイヒ</t>
    </rPh>
    <rPh sb="9" eb="10">
      <t>ジュン</t>
    </rPh>
    <rPh sb="12" eb="14">
      <t>ヒヨウ</t>
    </rPh>
    <rPh sb="15" eb="17">
      <t>ブンセキ</t>
    </rPh>
    <phoneticPr fontId="32"/>
  </si>
  <si>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</si>
  <si>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2"/>
  </si>
  <si>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</si>
  <si>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</si>
  <si>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2"/>
  </si>
  <si>
    <t>議会議員</t>
    <rPh sb="0" eb="2">
      <t>ギカイ</t>
    </rPh>
    <rPh sb="2" eb="4">
      <t>ギイン</t>
    </rPh>
    <phoneticPr fontId="32"/>
  </si>
  <si>
    <t>　法定外目的税</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</si>
  <si>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</si>
  <si>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</si>
  <si>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</si>
  <si>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ラスパイレス指数</t>
    <rPh sb="6" eb="8">
      <t>シスウ</t>
    </rPh>
    <phoneticPr fontId="32"/>
  </si>
  <si>
    <t>投資的経費計</t>
    <rPh sb="5" eb="6">
      <t>ケイ</t>
    </rPh>
    <phoneticPr fontId="32"/>
  </si>
  <si>
    <t>公営企業（法適）の一覧</t>
    <rPh sb="0" eb="2">
      <t>コウエイ</t>
    </rPh>
    <rPh sb="2" eb="4">
      <t>キギョウ</t>
    </rPh>
    <phoneticPr fontId="32"/>
  </si>
  <si>
    <t>公営企業（法非適）の一覧</t>
    <rPh sb="0" eb="2">
      <t>コウエイ</t>
    </rPh>
    <rPh sb="2" eb="4">
      <t>キギョウ</t>
    </rPh>
    <rPh sb="6" eb="7">
      <t>ヒ</t>
    </rPh>
    <phoneticPr fontId="32"/>
  </si>
  <si>
    <t>関係する一部事務組合等一覧</t>
    <rPh sb="0" eb="2">
      <t>カンケイ</t>
    </rPh>
    <rPh sb="4" eb="6">
      <t>イチブ</t>
    </rPh>
    <rPh sb="6" eb="8">
      <t>ジム</t>
    </rPh>
    <rPh sb="8" eb="10">
      <t>クミアイ</t>
    </rPh>
    <rPh sb="10" eb="11">
      <t>トウ</t>
    </rPh>
    <rPh sb="11" eb="13">
      <t>イチラン</t>
    </rPh>
    <phoneticPr fontId="32"/>
  </si>
  <si>
    <t>将来負担の状況</t>
  </si>
  <si>
    <t>地方公社・第三セクター等一覧</t>
    <rPh sb="0" eb="2">
      <t>チホウ</t>
    </rPh>
    <rPh sb="2" eb="4">
      <t>コウシャ</t>
    </rPh>
    <rPh sb="5" eb="6">
      <t>ダイ</t>
    </rPh>
    <rPh sb="6" eb="7">
      <t>３</t>
    </rPh>
    <rPh sb="11" eb="12">
      <t>トウ</t>
    </rPh>
    <rPh sb="12" eb="14">
      <t>イチラン</t>
    </rPh>
    <phoneticPr fontId="32"/>
  </si>
  <si>
    <t>会計名</t>
  </si>
  <si>
    <t>介護保険事業特別会計</t>
  </si>
  <si>
    <t>項番</t>
    <rPh sb="0" eb="2">
      <t>コウバン</t>
    </rPh>
    <phoneticPr fontId="32"/>
  </si>
  <si>
    <t>　前年度繰上充用金</t>
  </si>
  <si>
    <t>団体名</t>
    <rPh sb="0" eb="2">
      <t>ダンタイ</t>
    </rPh>
    <phoneticPr fontId="32"/>
  </si>
  <si>
    <t>（注釈）</t>
    <rPh sb="1" eb="3">
      <t>チュウシャク</t>
    </rPh>
    <phoneticPr fontId="3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</si>
  <si>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</si>
  <si>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</si>
  <si>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</si>
  <si>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</si>
  <si>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</si>
  <si>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</si>
  <si>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</si>
  <si>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</si>
  <si>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学校施設整備基金</t>
    <rPh sb="0" eb="2">
      <t>ガッコウ</t>
    </rPh>
    <rPh sb="2" eb="4">
      <t>シセツ</t>
    </rPh>
    <rPh sb="4" eb="6">
      <t>セイビ</t>
    </rPh>
    <rPh sb="6" eb="8">
      <t>キキン</t>
    </rPh>
    <phoneticPr fontId="32"/>
  </si>
  <si>
    <t>(2)各会計、関係団体の財政状況及び健全化判断比率（市町村）</t>
    <rPh sb="26" eb="29">
      <t>シチョウソン</t>
    </rPh>
    <phoneticPr fontId="32"/>
  </si>
  <si>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</si>
  <si>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</si>
  <si>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</si>
  <si>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</si>
  <si>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香川県観音寺市</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</si>
  <si>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</si>
  <si>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</si>
  <si>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(1) 普通会計の状況（市町村）</t>
    <rPh sb="4" eb="6">
      <t>フツウ</t>
    </rPh>
    <rPh sb="6" eb="8">
      <t>カイケイ</t>
    </rPh>
    <rPh sb="9" eb="11">
      <t>ジョウキョウ</t>
    </rPh>
    <rPh sb="12" eb="15">
      <t>シチョウソン</t>
    </rPh>
    <phoneticPr fontId="32"/>
  </si>
  <si>
    <t>一般会計等（純計）</t>
    <rPh sb="0" eb="2">
      <t>イッパン</t>
    </rPh>
    <rPh sb="2" eb="4">
      <t>カイケイ</t>
    </rPh>
    <rPh sb="4" eb="5">
      <t>トウ</t>
    </rPh>
    <rPh sb="6" eb="8">
      <t>ジュンケイ</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</si>
  <si>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</si>
  <si>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</si>
  <si>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実質赤字比率</t>
    <rPh sb="0" eb="2">
      <t>ジッシツ</t>
    </rPh>
    <rPh sb="2" eb="4">
      <t>アカジ</t>
    </rPh>
    <rPh sb="4" eb="6">
      <t>ヒリツ</t>
    </rPh>
    <phoneticPr fontId="37"/>
  </si>
  <si>
    <t>地方税</t>
  </si>
  <si>
    <t>決算額</t>
    <rPh sb="0" eb="2">
      <t>ケッサン</t>
    </rPh>
    <rPh sb="2" eb="3">
      <t>ガク</t>
    </rPh>
    <phoneticPr fontId="32"/>
  </si>
  <si>
    <t>▲退職金</t>
    <rPh sb="1" eb="3">
      <t>タイショク</t>
    </rPh>
    <rPh sb="3" eb="4">
      <t>キン</t>
    </rPh>
    <phoneticPr fontId="32"/>
  </si>
  <si>
    <t>構成比</t>
    <rPh sb="0" eb="3">
      <t>コウセイヒ</t>
    </rPh>
    <phoneticPr fontId="32"/>
  </si>
  <si>
    <t>使用料</t>
  </si>
  <si>
    <t>区分</t>
  </si>
  <si>
    <t>　うち利子</t>
  </si>
  <si>
    <t>超過課税分</t>
    <rPh sb="0" eb="2">
      <t>チョウカ</t>
    </rPh>
    <rPh sb="2" eb="4">
      <t>カゼイ</t>
    </rPh>
    <rPh sb="4" eb="5">
      <t>ブン</t>
    </rPh>
    <phoneticPr fontId="3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</si>
  <si>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32"/>
  </si>
  <si>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</si>
  <si>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</si>
  <si>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</si>
  <si>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</si>
  <si>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2"/>
  </si>
  <si>
    <t>純資産又は
正味財産</t>
  </si>
  <si>
    <t>(A)のうち普通建設事業費</t>
    <rPh sb="6" eb="8">
      <t>フツウ</t>
    </rPh>
    <rPh sb="8" eb="10">
      <t>ケンセツ</t>
    </rPh>
    <rPh sb="10" eb="13">
      <t>ジギョウヒ</t>
    </rPh>
    <phoneticPr fontId="32"/>
  </si>
  <si>
    <t>(Ａ)</t>
  </si>
  <si>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</si>
  <si>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</si>
  <si>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</si>
  <si>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</si>
  <si>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</si>
  <si>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</si>
  <si>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</si>
  <si>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</si>
  <si>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2"/>
  </si>
  <si>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</si>
  <si>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</si>
  <si>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</si>
  <si>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</si>
  <si>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2"/>
  </si>
  <si>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</si>
  <si>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</si>
  <si>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</si>
  <si>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</si>
  <si>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</si>
  <si>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</si>
  <si>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</si>
  <si>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</si>
  <si>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</si>
  <si>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</si>
  <si>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</si>
  <si>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</si>
  <si>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</si>
  <si>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</si>
  <si>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</si>
  <si>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</si>
  <si>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</si>
  <si>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</si>
  <si>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</si>
  <si>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</si>
  <si>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</si>
  <si>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</si>
  <si>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</si>
  <si>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</si>
  <si>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</si>
  <si>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2"/>
  </si>
  <si>
    <t xml:space="preserve">連結実質赤字額 </t>
  </si>
  <si>
    <t>前年度繰上充用金</t>
  </si>
  <si>
    <t>香川県市町総合事務組合</t>
    <rPh sb="0" eb="3">
      <t>カガワケン</t>
    </rPh>
    <rPh sb="3" eb="5">
      <t>シチョウ</t>
    </rPh>
    <rPh sb="5" eb="7">
      <t>ソウゴウ</t>
    </rPh>
    <rPh sb="7" eb="9">
      <t>ジム</t>
    </rPh>
    <rPh sb="9" eb="11">
      <t>クミアイ</t>
    </rPh>
    <phoneticPr fontId="32"/>
  </si>
  <si>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</si>
  <si>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</si>
  <si>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</si>
  <si>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</si>
  <si>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</si>
  <si>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</si>
  <si>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2"/>
  </si>
  <si>
    <t>決算額</t>
  </si>
  <si>
    <t>市町村民税</t>
    <rPh sb="0" eb="3">
      <t>シチョウソン</t>
    </rPh>
    <rPh sb="3" eb="4">
      <t>ミン</t>
    </rPh>
    <rPh sb="4" eb="5">
      <t>ゼイ</t>
    </rPh>
    <phoneticPr fontId="32"/>
  </si>
  <si>
    <t>繰越金</t>
  </si>
  <si>
    <t>構成比</t>
  </si>
  <si>
    <t>公営企業会計等</t>
    <rPh sb="0" eb="2">
      <t>コウエイ</t>
    </rPh>
    <rPh sb="2" eb="4">
      <t>キギョウ</t>
    </rPh>
    <rPh sb="4" eb="6">
      <t>カイケイ</t>
    </rPh>
    <rPh sb="6" eb="7">
      <t>トウ</t>
    </rPh>
    <phoneticPr fontId="3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</si>
  <si>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</si>
  <si>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</si>
  <si>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</si>
  <si>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</si>
  <si>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</si>
  <si>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</si>
  <si>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</si>
  <si>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</si>
  <si>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</si>
  <si>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</si>
  <si>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</si>
  <si>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2"/>
  </si>
  <si>
    <t>合計</t>
  </si>
  <si>
    <t>他会計等
からの
繰入金</t>
  </si>
  <si>
    <t>令和5年度</t>
    <rPh sb="0" eb="2">
      <t>レイワ</t>
    </rPh>
    <rPh sb="3" eb="5">
      <t>ネンド</t>
    </rPh>
    <phoneticPr fontId="32"/>
  </si>
  <si>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</si>
  <si>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2"/>
  </si>
  <si>
    <t>　うち元金</t>
  </si>
  <si>
    <t>現年</t>
    <rPh sb="0" eb="1">
      <t>ゲン</t>
    </rPh>
    <rPh sb="1" eb="2">
      <t>ネン</t>
    </rPh>
    <phoneticPr fontId="32"/>
  </si>
  <si>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</si>
  <si>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</si>
  <si>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</si>
  <si>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</si>
  <si>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</si>
  <si>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</si>
  <si>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</si>
  <si>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</si>
  <si>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</si>
  <si>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</si>
  <si>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</si>
  <si>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　維持補修費</t>
  </si>
  <si>
    <t>森林総合研究所等が行う事業に係るもの</t>
  </si>
  <si>
    <t>実質収支</t>
    <rPh sb="0" eb="2">
      <t>ジッシツ</t>
    </rPh>
    <rPh sb="2" eb="4">
      <t>シュウシ</t>
    </rPh>
    <phoneticPr fontId="32"/>
  </si>
  <si>
    <t>下水道</t>
  </si>
  <si>
    <t>実質公債費比率</t>
  </si>
  <si>
    <t>再差引収支</t>
    <rPh sb="0" eb="1">
      <t>サイ</t>
    </rPh>
    <rPh sb="1" eb="3">
      <t>サシヒキ</t>
    </rPh>
    <rPh sb="3" eb="5">
      <t>シュウシ</t>
    </rPh>
    <phoneticPr fontId="32"/>
  </si>
  <si>
    <t>財政再生基準</t>
  </si>
  <si>
    <t>地方債</t>
  </si>
  <si>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</si>
  <si>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</si>
  <si>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</si>
  <si>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</si>
  <si>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</si>
  <si>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</si>
  <si>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8"/>
  </si>
  <si>
    <t>介護サービス</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</si>
  <si>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</si>
  <si>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</si>
  <si>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</si>
  <si>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</si>
  <si>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</si>
  <si>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</si>
  <si>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交通</t>
  </si>
  <si>
    <t>対比（％）</t>
    <rPh sb="0" eb="2">
      <t>タイヒ</t>
    </rPh>
    <phoneticPr fontId="32"/>
  </si>
  <si>
    <t>被保険者
1人当り</t>
  </si>
  <si>
    <t>保険税(料)収入額</t>
  </si>
  <si>
    <t>▲ 6.10</t>
  </si>
  <si>
    <t>国民健康保険</t>
  </si>
  <si>
    <t>その他</t>
  </si>
  <si>
    <t>保険給付費</t>
  </si>
  <si>
    <t>普通建設事業費</t>
  </si>
  <si>
    <t>文化振興基金</t>
    <rPh sb="0" eb="2">
      <t>ブンカ</t>
    </rPh>
    <rPh sb="2" eb="4">
      <t>シンコウ</t>
    </rPh>
    <rPh sb="4" eb="6">
      <t>キキン</t>
    </rPh>
    <phoneticPr fontId="32"/>
  </si>
  <si>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</si>
  <si>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</si>
  <si>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</si>
  <si>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</si>
  <si>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</si>
  <si>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</si>
  <si>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</si>
  <si>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</si>
  <si>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</si>
  <si>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</si>
  <si>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</si>
  <si>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</si>
  <si>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</si>
  <si>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2"/>
  </si>
  <si>
    <t>備考</t>
    <rPh sb="0" eb="2">
      <t>ビコウ</t>
    </rPh>
    <phoneticPr fontId="32"/>
  </si>
  <si>
    <t>地方公社・第三セクター等名</t>
    <rPh sb="12" eb="13">
      <t>メイ</t>
    </rPh>
    <phoneticPr fontId="32"/>
  </si>
  <si>
    <t>介護予防サービス事業特別会計</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</si>
  <si>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</si>
  <si>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</si>
  <si>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2"/>
  </si>
  <si>
    <t>施設貸付事業特別会計</t>
  </si>
  <si>
    <t>算入公債費等の額</t>
    <rPh sb="0" eb="2">
      <t>サンニュウ</t>
    </rPh>
    <rPh sb="2" eb="4">
      <t>コウサイ</t>
    </rPh>
    <rPh sb="4" eb="5">
      <t>ヒ</t>
    </rPh>
    <rPh sb="5" eb="6">
      <t>トウ</t>
    </rPh>
    <rPh sb="7" eb="8">
      <t>ガク</t>
    </rPh>
    <phoneticPr fontId="32"/>
  </si>
  <si>
    <t>粟井坂瀬山林特別会計</t>
  </si>
  <si>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</si>
  <si>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</si>
  <si>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</si>
  <si>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</si>
  <si>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</si>
  <si>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左のうち
一般会計等
繰入見込額</t>
  </si>
  <si>
    <t>資金不足
比率</t>
    <rPh sb="0" eb="2">
      <t>シキン</t>
    </rPh>
    <rPh sb="2" eb="4">
      <t>フソク</t>
    </rPh>
    <rPh sb="5" eb="7">
      <t>ヒリツ</t>
    </rPh>
    <phoneticPr fontId="32"/>
  </si>
  <si>
    <t>国民健康保険事業特別会計</t>
  </si>
  <si>
    <t>国民健康保険伊吹診療所特別会計</t>
  </si>
  <si>
    <t>後期高齢者医療事業特別会計</t>
  </si>
  <si>
    <t>法適用企業</t>
  </si>
  <si>
    <t>連結実質赤字額</t>
    <rPh sb="0" eb="2">
      <t>レンケツ</t>
    </rPh>
    <rPh sb="2" eb="4">
      <t>ジッシツ</t>
    </rPh>
    <rPh sb="4" eb="7">
      <t>アカジガク</t>
    </rPh>
    <phoneticPr fontId="32"/>
  </si>
  <si>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</si>
  <si>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</si>
  <si>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</si>
  <si>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</si>
  <si>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</si>
  <si>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5"/>
  </si>
  <si>
    <t>令和3年度</t>
    <rPh sb="0" eb="2">
      <t>レイワ</t>
    </rPh>
    <rPh sb="3" eb="5">
      <t>ネンド</t>
    </rPh>
    <phoneticPr fontId="32"/>
  </si>
  <si>
    <t>令和4年度</t>
    <rPh sb="0" eb="2">
      <t>レイワ</t>
    </rPh>
    <rPh sb="3" eb="5">
      <t>ネンド</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</si>
  <si>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</si>
  <si>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</si>
  <si>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</si>
  <si>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</si>
  <si>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</si>
  <si>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</si>
  <si>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</si>
  <si>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</si>
  <si>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</si>
  <si>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</si>
  <si>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</si>
  <si>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</si>
  <si>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</si>
  <si>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</si>
  <si>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2"/>
  </si>
  <si>
    <t>その他の会計</t>
  </si>
  <si>
    <t>公社・
三セク等</t>
    <rPh sb="0" eb="2">
      <t>コウシャ</t>
    </rPh>
    <rPh sb="4" eb="5">
      <t>サン</t>
    </rPh>
    <rPh sb="7" eb="8">
      <t>トウ</t>
    </rPh>
    <phoneticPr fontId="32"/>
  </si>
  <si>
    <t>当該団体(円)</t>
    <rPh sb="0" eb="2">
      <t>トウガイ</t>
    </rPh>
    <rPh sb="2" eb="4">
      <t>ダンタイ</t>
    </rPh>
    <rPh sb="5" eb="6">
      <t>エン</t>
    </rPh>
    <phoneticPr fontId="32"/>
  </si>
  <si>
    <t>増減率(%)(A)</t>
    <rPh sb="0" eb="3">
      <t>ゾウゲンリツ</t>
    </rPh>
    <phoneticPr fontId="32"/>
  </si>
  <si>
    <t>健全化判断比率</t>
    <rPh sb="0" eb="3">
      <t>ケンゼンカ</t>
    </rPh>
    <rPh sb="3" eb="5">
      <t>ハンダン</t>
    </rPh>
    <rPh sb="5" eb="7">
      <t>ヒリツ</t>
    </rPh>
    <phoneticPr fontId="37"/>
  </si>
  <si>
    <t>特定財源の額</t>
    <rPh sb="0" eb="2">
      <t>トクテイ</t>
    </rPh>
    <rPh sb="2" eb="4">
      <t>ザイゲン</t>
    </rPh>
    <rPh sb="5" eb="6">
      <t>ガク</t>
    </rPh>
    <phoneticPr fontId="32"/>
  </si>
  <si>
    <t>(Ｄ)</t>
  </si>
  <si>
    <t>(単年度)</t>
    <rPh sb="1" eb="4">
      <t>タンネンド</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</si>
  <si>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</si>
  <si>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</si>
  <si>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類似団体平均（円）</t>
    <rPh sb="0" eb="2">
      <t>ルイジ</t>
    </rPh>
    <rPh sb="2" eb="4">
      <t>ダンタイ</t>
    </rPh>
    <rPh sb="4" eb="6">
      <t>ヘイキン</t>
    </rPh>
    <rPh sb="7" eb="8">
      <t>エン</t>
    </rPh>
    <phoneticPr fontId="32"/>
  </si>
  <si>
    <t>人件費</t>
    <rPh sb="0" eb="3">
      <t>ジンケンヒ</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</si>
  <si>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</si>
  <si>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</si>
  <si>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</si>
  <si>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</si>
  <si>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2"/>
  </si>
  <si>
    <t>（注）人口については、各調査対象年度の1月1日現在の住民基本台帳に登載されている人口に基づいている。</t>
    <rPh sb="14" eb="16">
      <t>タイショウ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</si>
  <si>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</si>
  <si>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</si>
  <si>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</si>
  <si>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</si>
  <si>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</si>
  <si>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</si>
  <si>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</si>
  <si>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</si>
  <si>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</si>
  <si>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類似団体平均(円)</t>
    <rPh sb="0" eb="2">
      <t>ルイジ</t>
    </rPh>
    <rPh sb="2" eb="4">
      <t>ダンタイ</t>
    </rPh>
    <rPh sb="4" eb="6">
      <t>ヘイキン</t>
    </rPh>
    <rPh sb="7" eb="8">
      <t>エン</t>
    </rPh>
    <phoneticPr fontId="32"/>
  </si>
  <si>
    <t>(A)-(B)</t>
  </si>
  <si>
    <t xml:space="preserve"> R01</t>
  </si>
  <si>
    <t xml:space="preserve"> R05</t>
  </si>
  <si>
    <t xml:space="preserve"> 過去５年間平均</t>
    <rPh sb="1" eb="3">
      <t>カコ</t>
    </rPh>
    <rPh sb="4" eb="6">
      <t>ネンカン</t>
    </rPh>
    <rPh sb="6" eb="8">
      <t>ヘイキン</t>
    </rPh>
    <phoneticPr fontId="32"/>
  </si>
  <si>
    <t>類似団体内平均(円)</t>
    <rPh sb="0" eb="2">
      <t>ルイジ</t>
    </rPh>
    <rPh sb="2" eb="4">
      <t>ダンタイ</t>
    </rPh>
    <phoneticPr fontId="32"/>
  </si>
  <si>
    <t>R01</t>
  </si>
  <si>
    <t>R02</t>
  </si>
  <si>
    <t>R03</t>
  </si>
  <si>
    <t>R04</t>
  </si>
  <si>
    <t>▲ 1.86</t>
  </si>
  <si>
    <t>▲ 0.50</t>
  </si>
  <si>
    <t>▲ 6.32</t>
  </si>
  <si>
    <t>その他会計（赤字）</t>
  </si>
  <si>
    <t>がんばれ観音寺応援基金</t>
    <rPh sb="4" eb="7">
      <t>カンオンジ</t>
    </rPh>
    <rPh sb="7" eb="9">
      <t>オウエン</t>
    </rPh>
    <rPh sb="9" eb="11">
      <t>キキン</t>
    </rPh>
    <phoneticPr fontId="32"/>
  </si>
  <si>
    <t>合併振興基金</t>
    <rPh sb="0" eb="2">
      <t>ガッペイ</t>
    </rPh>
    <rPh sb="2" eb="4">
      <t>シンコウ</t>
    </rPh>
    <rPh sb="4" eb="6">
      <t>キキン</t>
    </rPh>
    <phoneticPr fontId="32"/>
  </si>
  <si>
    <t>施設等整備基金</t>
    <rPh sb="0" eb="2">
      <t>シセツ</t>
    </rPh>
    <rPh sb="2" eb="3">
      <t>トウ</t>
    </rPh>
    <rPh sb="3" eb="5">
      <t>セイビ</t>
    </rPh>
    <rPh sb="5" eb="7">
      <t>キキン</t>
    </rPh>
    <phoneticPr fontId="32"/>
  </si>
  <si>
    <t>三観広域行政組合（一般会計）</t>
    <rPh sb="0" eb="1">
      <t>サン</t>
    </rPh>
    <rPh sb="1" eb="2">
      <t>カン</t>
    </rPh>
    <rPh sb="2" eb="4">
      <t>コウイキ</t>
    </rPh>
    <rPh sb="4" eb="6">
      <t>ギョウセイ</t>
    </rPh>
    <rPh sb="6" eb="8">
      <t>クミアイ</t>
    </rPh>
    <rPh sb="9" eb="11">
      <t>イッパン</t>
    </rPh>
    <rPh sb="11" eb="13">
      <t>カイケイ</t>
    </rPh>
    <phoneticPr fontId="32"/>
  </si>
  <si>
    <t>三観広域行政組合（電算センター）</t>
    <rPh sb="0" eb="1">
      <t>サン</t>
    </rPh>
    <rPh sb="1" eb="2">
      <t>カン</t>
    </rPh>
    <rPh sb="2" eb="4">
      <t>コウイキ</t>
    </rPh>
    <rPh sb="4" eb="6">
      <t>ギョウセイ</t>
    </rPh>
    <rPh sb="6" eb="8">
      <t>クミアイ</t>
    </rPh>
    <rPh sb="9" eb="11">
      <t>デンサン</t>
    </rPh>
    <phoneticPr fontId="32"/>
  </si>
  <si>
    <t>三豊総合病院企業団（病院事業会計）</t>
    <rPh sb="0" eb="2">
      <t>ミトヨ</t>
    </rPh>
    <rPh sb="2" eb="4">
      <t>ソウゴウ</t>
    </rPh>
    <rPh sb="4" eb="6">
      <t>ビョウイン</t>
    </rPh>
    <rPh sb="6" eb="8">
      <t>キギョウ</t>
    </rPh>
    <rPh sb="8" eb="9">
      <t>ダン</t>
    </rPh>
    <rPh sb="10" eb="12">
      <t>ビョウイン</t>
    </rPh>
    <rPh sb="12" eb="14">
      <t>ジギョウ</t>
    </rPh>
    <rPh sb="14" eb="16">
      <t>カイケイ</t>
    </rPh>
    <phoneticPr fontId="32"/>
  </si>
  <si>
    <t>香川県三豊市観音寺市学校組合</t>
    <rPh sb="0" eb="2">
      <t>カガワ</t>
    </rPh>
    <rPh sb="2" eb="3">
      <t>ケン</t>
    </rPh>
    <rPh sb="3" eb="6">
      <t>ミトヨシ</t>
    </rPh>
    <rPh sb="6" eb="10">
      <t>カンオンジシ</t>
    </rPh>
    <rPh sb="10" eb="12">
      <t>ガッコウ</t>
    </rPh>
    <rPh sb="12" eb="14">
      <t>クミアイ</t>
    </rPh>
    <phoneticPr fontId="3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</si>
  <si>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32"/>
  </si>
  <si>
    <t>香川県広域水道企業団（工業用水道事業会計）</t>
    <rPh sb="0" eb="3">
      <t>カガワケン</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32"/>
  </si>
  <si>
    <t>法適用企業</t>
    <rPh sb="0" eb="1">
      <t>ホウ</t>
    </rPh>
    <rPh sb="1" eb="3">
      <t>テキヨウ</t>
    </rPh>
    <rPh sb="3" eb="5">
      <t>キギョウ</t>
    </rPh>
    <phoneticPr fontId="32"/>
  </si>
  <si>
    <t>観音寺観光開発株式会社</t>
    <rPh sb="0" eb="3">
      <t>カンオンジ</t>
    </rPh>
    <rPh sb="3" eb="5">
      <t>カンコウ</t>
    </rPh>
    <rPh sb="5" eb="7">
      <t>カイハツ</t>
    </rPh>
    <rPh sb="7" eb="11">
      <t>カブシキガイシャ</t>
    </rPh>
    <phoneticPr fontId="32"/>
  </si>
  <si>
    <t>出資比率100％</t>
    <rPh sb="0" eb="2">
      <t>シュッシ</t>
    </rPh>
    <rPh sb="2" eb="4">
      <t>ヒリツ</t>
    </rPh>
    <phoneticPr fontId="32"/>
  </si>
  <si>
    <t>出資比率12.5％</t>
    <rPh sb="0" eb="2">
      <t>シュッシ</t>
    </rPh>
    <rPh sb="2" eb="4">
      <t>ヒリツ</t>
    </rPh>
    <phoneticPr fontId="32"/>
  </si>
  <si>
    <t>三豊総合病院企業団（保健福祉事業会計）</t>
    <rPh sb="0" eb="2">
      <t>ミトヨ</t>
    </rPh>
    <rPh sb="2" eb="4">
      <t>ソウゴウ</t>
    </rPh>
    <rPh sb="4" eb="6">
      <t>ビョウイン</t>
    </rPh>
    <rPh sb="6" eb="8">
      <t>キギョウ</t>
    </rPh>
    <rPh sb="8" eb="9">
      <t>ダン</t>
    </rPh>
    <rPh sb="10" eb="12">
      <t>ホケン</t>
    </rPh>
    <rPh sb="12" eb="14">
      <t>フクシ</t>
    </rPh>
    <rPh sb="14" eb="16">
      <t>ジギョウ</t>
    </rPh>
    <rPh sb="16" eb="18">
      <t>カイケイ</t>
    </rPh>
    <phoneticPr fontId="3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</si>
  <si>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</si>
  <si>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</si>
  <si>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　将来負担比率は、地方債現在高の減少等により前年度から9.1％減少し、類似団体内平均値よりも低い数値となっている。また、有形固定資産減価償却率は、前年度から0.1％減少し類似団体内平均値より低い水準を維持している。令和5年度は、豊浜こども園や生活環境課事務所等の建物を取得したことなどから、有形固定資産の増加が大きく前年度より有形固定資産減価償却率が減少した。
　今後、標準財政規模の大幅な伸びは期待できず、スマートインターチェンジ整備等の複数の大型建設事業の実施に伴う地方債の新規発行が見込まれるため、これまで以上に建設事業等の内容を精査し地方債残高の増加抑制を図る必要がある。また、老朽化した施設の減少に向けて施設の統廃合を推進しつつ、可能な限り建替えや改修のコストを抑えることにより、それぞれの数値の改善に努めたい。</t>
    <rPh sb="9" eb="12">
      <t>チホウサイ</t>
    </rPh>
    <rPh sb="12" eb="14">
      <t>ゲンザイ</t>
    </rPh>
    <rPh sb="14" eb="15">
      <t>ダカ</t>
    </rPh>
    <rPh sb="16" eb="18">
      <t>ゲンショウ</t>
    </rPh>
    <rPh sb="18" eb="19">
      <t>トウ</t>
    </rPh>
    <rPh sb="39" eb="40">
      <t>ナイ</t>
    </rPh>
    <rPh sb="46" eb="47">
      <t>ヒク</t>
    </rPh>
    <rPh sb="48" eb="50">
      <t>スウチ</t>
    </rPh>
    <rPh sb="73" eb="76">
      <t>ゼンネンド</t>
    </rPh>
    <rPh sb="82" eb="84">
      <t>ゲンショウ</t>
    </rPh>
    <rPh sb="89" eb="90">
      <t>ナイ</t>
    </rPh>
    <rPh sb="145" eb="147">
      <t>ユウケイ</t>
    </rPh>
    <rPh sb="147" eb="149">
      <t>コテイ</t>
    </rPh>
    <rPh sb="149" eb="151">
      <t>シサン</t>
    </rPh>
    <rPh sb="152" eb="154">
      <t>ゾウカ</t>
    </rPh>
    <rPh sb="155" eb="156">
      <t>オオ</t>
    </rPh>
    <rPh sb="175" eb="177">
      <t>ゲンショウ</t>
    </rPh>
    <rPh sb="218" eb="219">
      <t>トウ</t>
    </rPh>
    <rPh sb="227" eb="229">
      <t>ジギョウ</t>
    </rPh>
    <rPh sb="230" eb="232">
      <t>ジッシ</t>
    </rPh>
    <rPh sb="233" eb="234">
      <t>トモナ</t>
    </rPh>
    <rPh sb="244" eb="246">
      <t>ミコ</t>
    </rPh>
    <rPh sb="256" eb="258">
      <t>イジョウ</t>
    </rPh>
    <rPh sb="259" eb="261">
      <t>ケンセツ</t>
    </rPh>
    <rPh sb="261" eb="263">
      <t>ジギョウ</t>
    </rPh>
    <rPh sb="263" eb="264">
      <t>トウ</t>
    </rPh>
    <rPh sb="265" eb="267">
      <t>ナイヨウ</t>
    </rPh>
    <rPh sb="268" eb="270">
      <t>セイサ</t>
    </rPh>
    <rPh sb="271" eb="274">
      <t>チホウサイ</t>
    </rPh>
    <rPh sb="274" eb="276">
      <t>ザンダカ</t>
    </rPh>
    <rPh sb="277" eb="279">
      <t>ゾウカ</t>
    </rPh>
    <rPh sb="279" eb="281">
      <t>ヨクセイ</t>
    </rPh>
    <rPh sb="282" eb="283">
      <t>ハカ</t>
    </rPh>
    <rPh sb="284" eb="286">
      <t>ヒツヨウ</t>
    </rPh>
    <phoneticPr fontId="32"/>
  </si>
  <si>
    <t>当該団体値</t>
    <rPh sb="0" eb="2">
      <t>トウガイ</t>
    </rPh>
    <rPh sb="2" eb="4">
      <t>ダンタイ</t>
    </rPh>
    <rPh sb="4" eb="5">
      <t>アタイ</t>
    </rPh>
    <phoneticPr fontId="32"/>
  </si>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</sst>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cellStyleXfs>
  <cellXfs count="1099">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2"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2" applyNumberFormat="1" applyFont="1" applyBorder="1" applyAlignment="1" applyProtection="1">
      <alignment horizontal="righ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2"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2"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4" fontId="18" fillId="3" borderId="32" xfId="22" applyNumberFormat="1" applyFont="1" applyFill="1" applyBorder="1" applyAlignment="1">
      <alignment horizontal="right" vertical="center" shrinkToFit="1"/>
    </xf>
    <xf numFmtId="184" fontId="18" fillId="3" borderId="108"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3" fontId="18" fillId="0" borderId="109"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2"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2"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2"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2"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3" fontId="18" fillId="0" borderId="120" xfId="22"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2"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2"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2"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4" fontId="18" fillId="3" borderId="131" xfId="22" applyNumberFormat="1" applyFont="1" applyFill="1" applyBorder="1" applyAlignment="1">
      <alignment horizontal="right" vertical="center" shrinkToFit="1"/>
    </xf>
    <xf numFmtId="184" fontId="18" fillId="3" borderId="132" xfId="22" applyNumberFormat="1" applyFont="1" applyFill="1" applyBorder="1" applyAlignment="1">
      <alignment horizontal="right" vertical="center" shrinkToFit="1"/>
    </xf>
    <xf numFmtId="184" fontId="18" fillId="3" borderId="133" xfId="22" applyNumberFormat="1" applyFont="1" applyFill="1" applyBorder="1" applyAlignment="1">
      <alignment horizontal="right" vertical="center" shrinkToFit="1"/>
    </xf>
    <xf numFmtId="184" fontId="18" fillId="3" borderId="130"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2"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2" applyNumberFormat="1" applyFont="1" applyFill="1" applyBorder="1" applyAlignment="1">
      <alignment horizontal="right" vertical="center" shrinkToFit="1"/>
    </xf>
    <xf numFmtId="185" fontId="18" fillId="3" borderId="42"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43"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2" applyNumberFormat="1" applyFont="1" applyFill="1" applyBorder="1" applyAlignment="1">
      <alignment horizontal="right" vertical="center" shrinkToFit="1"/>
    </xf>
    <xf numFmtId="185" fontId="18" fillId="3" borderId="14" xfId="22" applyNumberFormat="1" applyFont="1" applyFill="1" applyBorder="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2" applyNumberFormat="1" applyFont="1" applyFill="1" applyBorder="1" applyAlignment="1">
      <alignment horizontal="right" vertical="center" shrinkToFit="1"/>
    </xf>
    <xf numFmtId="183" fontId="18" fillId="3" borderId="149" xfId="22" applyNumberFormat="1" applyFont="1" applyFill="1" applyBorder="1" applyAlignment="1">
      <alignment horizontal="right" vertical="center" shrinkToFit="1"/>
    </xf>
    <xf numFmtId="183" fontId="18" fillId="3" borderId="150"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4" fontId="18" fillId="3" borderId="97" xfId="22"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159" xfId="22"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43" xfId="15" applyFont="1" applyFill="1" applyBorder="1">
      <alignment vertical="center"/>
    </xf>
    <xf numFmtId="0" fontId="18" fillId="3" borderId="23" xfId="22"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2" applyFont="1" applyFill="1" applyBorder="1" applyAlignment="1">
      <alignment horizontal="left" vertical="center" shrinkToFit="1"/>
    </xf>
    <xf numFmtId="0" fontId="18" fillId="3" borderId="14" xfId="22"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2"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2"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6" applyFont="1" applyFill="1" applyBorder="1">
      <alignment vertical="center"/>
    </xf>
    <xf numFmtId="0" fontId="3" fillId="0" borderId="42" xfId="26" applyFont="1" applyFill="1" applyBorder="1">
      <alignment vertical="center"/>
    </xf>
    <xf numFmtId="178" fontId="15" fillId="0" borderId="0" xfId="26" applyNumberFormat="1" applyFont="1" applyFill="1">
      <alignment vertical="center"/>
    </xf>
    <xf numFmtId="0" fontId="18" fillId="0" borderId="30" xfId="26" applyFont="1" applyFill="1" applyBorder="1">
      <alignment vertical="center"/>
    </xf>
    <xf numFmtId="178" fontId="15" fillId="0" borderId="42" xfId="26" applyNumberFormat="1" applyFont="1" applyFill="1" applyBorder="1">
      <alignment vertical="center"/>
    </xf>
    <xf numFmtId="178" fontId="15" fillId="0" borderId="31" xfId="26" applyNumberFormat="1" applyFont="1" applyFill="1" applyBorder="1">
      <alignment vertical="center"/>
    </xf>
    <xf numFmtId="178" fontId="15" fillId="0" borderId="23" xfId="26" applyNumberFormat="1" applyFont="1" applyFill="1" applyBorder="1">
      <alignment vertical="center"/>
    </xf>
    <xf numFmtId="0" fontId="15" fillId="0" borderId="0" xfId="26" applyFont="1" applyFill="1">
      <alignment vertical="center"/>
    </xf>
    <xf numFmtId="0" fontId="3" fillId="0" borderId="23" xfId="26" applyFont="1" applyFill="1" applyBorder="1">
      <alignment vertical="center"/>
    </xf>
    <xf numFmtId="0" fontId="3" fillId="0" borderId="34" xfId="26" applyFont="1" applyFill="1" applyBorder="1">
      <alignment vertical="center"/>
    </xf>
    <xf numFmtId="0" fontId="18" fillId="0" borderId="42" xfId="26" applyFont="1" applyFill="1" applyBorder="1">
      <alignment vertical="center"/>
    </xf>
    <xf numFmtId="0" fontId="3" fillId="0" borderId="31" xfId="26" applyFont="1" applyFill="1" applyBorder="1">
      <alignment vertical="center"/>
    </xf>
    <xf numFmtId="0" fontId="3" fillId="0" borderId="0" xfId="26" applyFont="1" applyFill="1" applyBorder="1">
      <alignment vertical="center"/>
    </xf>
    <xf numFmtId="178" fontId="15" fillId="0" borderId="0" xfId="26" applyNumberFormat="1" applyFont="1" applyFill="1" applyBorder="1">
      <alignment vertical="center"/>
    </xf>
    <xf numFmtId="178" fontId="15" fillId="0" borderId="34" xfId="26" applyNumberFormat="1" applyFont="1" applyFill="1" applyBorder="1">
      <alignment vertical="center"/>
    </xf>
    <xf numFmtId="0" fontId="3" fillId="3" borderId="30" xfId="26" applyFont="1" applyFill="1" applyBorder="1">
      <alignment vertical="center"/>
    </xf>
    <xf numFmtId="178" fontId="15" fillId="3" borderId="31" xfId="26" applyNumberFormat="1" applyFont="1" applyFill="1" applyBorder="1">
      <alignment vertical="center"/>
    </xf>
    <xf numFmtId="187" fontId="15" fillId="3" borderId="32" xfId="24" applyNumberFormat="1" applyFont="1" applyFill="1" applyBorder="1" applyAlignment="1">
      <alignment horizontal="left" vertical="center" wrapText="1"/>
    </xf>
    <xf numFmtId="0" fontId="15" fillId="3" borderId="32" xfId="24" applyFont="1" applyFill="1" applyBorder="1" applyAlignment="1">
      <alignment horizontal="left" vertical="center"/>
    </xf>
    <xf numFmtId="178" fontId="15" fillId="0" borderId="32" xfId="26" applyNumberFormat="1" applyFont="1" applyFill="1" applyBorder="1">
      <alignment vertical="center"/>
    </xf>
    <xf numFmtId="178" fontId="22" fillId="0" borderId="32" xfId="26" applyNumberFormat="1" applyFont="1" applyBorder="1">
      <alignment vertical="center"/>
    </xf>
    <xf numFmtId="178" fontId="15" fillId="3" borderId="32" xfId="26" applyNumberFormat="1" applyFont="1" applyFill="1" applyBorder="1" applyAlignment="1">
      <alignment vertical="center" wrapText="1"/>
    </xf>
    <xf numFmtId="178" fontId="15" fillId="0" borderId="32" xfId="26" applyNumberFormat="1" applyFont="1" applyFill="1" applyBorder="1" applyAlignment="1">
      <alignment vertical="center" wrapText="1"/>
    </xf>
    <xf numFmtId="0" fontId="15" fillId="3" borderId="32" xfId="26" applyFont="1" applyFill="1" applyBorder="1" applyAlignment="1">
      <alignment vertical="center"/>
    </xf>
    <xf numFmtId="0" fontId="15" fillId="0" borderId="0" xfId="26"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6" applyFont="1" applyFill="1" applyBorder="1">
      <alignment vertical="center"/>
    </xf>
    <xf numFmtId="178" fontId="15" fillId="3" borderId="34" xfId="26" applyNumberFormat="1" applyFont="1" applyFill="1" applyBorder="1">
      <alignment vertical="center"/>
    </xf>
    <xf numFmtId="187" fontId="15" fillId="3" borderId="35" xfId="24" applyNumberFormat="1" applyFont="1" applyFill="1" applyBorder="1" applyAlignment="1">
      <alignment horizontal="left" vertical="center" wrapText="1"/>
    </xf>
    <xf numFmtId="0" fontId="15" fillId="3" borderId="35" xfId="24" applyFont="1" applyFill="1" applyBorder="1" applyAlignment="1">
      <alignment horizontal="left" vertical="center"/>
    </xf>
    <xf numFmtId="178" fontId="15" fillId="0" borderId="35" xfId="26" applyNumberFormat="1" applyFont="1" applyFill="1" applyBorder="1">
      <alignment vertical="center"/>
    </xf>
    <xf numFmtId="178" fontId="22" fillId="0" borderId="35" xfId="26" applyNumberFormat="1" applyFont="1" applyBorder="1">
      <alignment vertical="center"/>
    </xf>
    <xf numFmtId="178" fontId="15" fillId="3" borderId="35" xfId="26" applyNumberFormat="1" applyFont="1" applyFill="1" applyBorder="1" applyAlignment="1">
      <alignment vertical="center" wrapText="1"/>
    </xf>
    <xf numFmtId="178" fontId="15" fillId="0" borderId="35" xfId="26" applyNumberFormat="1" applyFont="1" applyFill="1" applyBorder="1" applyAlignment="1">
      <alignment vertical="center" wrapText="1"/>
    </xf>
    <xf numFmtId="0" fontId="15" fillId="3" borderId="35" xfId="26"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6" applyFont="1" applyFill="1" applyBorder="1">
      <alignment vertical="center"/>
    </xf>
    <xf numFmtId="178" fontId="15" fillId="3" borderId="15" xfId="26" applyNumberFormat="1" applyFont="1" applyFill="1" applyBorder="1">
      <alignment vertical="center"/>
    </xf>
    <xf numFmtId="187" fontId="15" fillId="3" borderId="37" xfId="24" applyNumberFormat="1" applyFont="1" applyFill="1" applyBorder="1" applyAlignment="1">
      <alignment horizontal="left" vertical="center" wrapText="1"/>
    </xf>
    <xf numFmtId="0" fontId="15" fillId="3" borderId="37" xfId="24" applyFont="1" applyFill="1" applyBorder="1" applyAlignment="1">
      <alignment horizontal="left" vertical="center"/>
    </xf>
    <xf numFmtId="178" fontId="15" fillId="0" borderId="37" xfId="26" applyNumberFormat="1" applyFont="1" applyFill="1" applyBorder="1">
      <alignment vertical="center"/>
    </xf>
    <xf numFmtId="178" fontId="22" fillId="0" borderId="37" xfId="26" applyNumberFormat="1" applyFont="1" applyBorder="1">
      <alignment vertical="center"/>
    </xf>
    <xf numFmtId="178" fontId="15" fillId="3" borderId="37" xfId="26" applyNumberFormat="1" applyFont="1" applyFill="1" applyBorder="1" applyAlignment="1">
      <alignment vertical="center" wrapText="1"/>
    </xf>
    <xf numFmtId="178" fontId="15" fillId="0" borderId="37" xfId="26" applyNumberFormat="1" applyFont="1" applyFill="1" applyBorder="1" applyAlignment="1">
      <alignment vertical="center" wrapText="1"/>
    </xf>
    <xf numFmtId="0" fontId="15" fillId="3" borderId="37" xfId="26"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6" applyFont="1" applyFill="1" applyBorder="1" applyAlignment="1">
      <alignment horizontal="center" vertical="center" wrapText="1"/>
    </xf>
    <xf numFmtId="0" fontId="3" fillId="3" borderId="74" xfId="26" applyFont="1" applyFill="1" applyBorder="1" applyAlignment="1">
      <alignment horizontal="center" vertical="center"/>
    </xf>
    <xf numFmtId="183" fontId="15" fillId="3" borderId="26" xfId="24" applyNumberFormat="1" applyFont="1" applyFill="1" applyBorder="1" applyAlignment="1">
      <alignment horizontal="right" vertical="center" shrinkToFit="1"/>
    </xf>
    <xf numFmtId="183" fontId="15" fillId="3" borderId="74" xfId="24" applyNumberFormat="1" applyFont="1" applyFill="1" applyBorder="1" applyAlignment="1">
      <alignment horizontal="right" vertical="center" shrinkToFit="1"/>
    </xf>
    <xf numFmtId="178" fontId="15" fillId="0" borderId="74" xfId="26" applyNumberFormat="1" applyFont="1" applyFill="1" applyBorder="1" applyAlignment="1">
      <alignment horizontal="center" vertical="center"/>
    </xf>
    <xf numFmtId="188" fontId="22" fillId="0" borderId="74" xfId="26" applyNumberFormat="1" applyFont="1" applyFill="1" applyBorder="1" applyAlignment="1">
      <alignment horizontal="right" vertical="center" shrinkToFit="1"/>
    </xf>
    <xf numFmtId="184" fontId="22" fillId="0" borderId="74" xfId="26" applyNumberFormat="1" applyFont="1" applyFill="1" applyBorder="1" applyAlignment="1">
      <alignment horizontal="right" vertical="center" shrinkToFit="1"/>
    </xf>
    <xf numFmtId="183" fontId="15" fillId="0" borderId="74" xfId="26"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6" applyFont="1" applyFill="1" applyBorder="1">
      <alignment vertical="center"/>
    </xf>
    <xf numFmtId="178" fontId="15" fillId="3" borderId="74" xfId="26" applyNumberFormat="1" applyFont="1" applyFill="1" applyBorder="1" applyAlignment="1">
      <alignment horizontal="center" vertical="center"/>
    </xf>
    <xf numFmtId="178" fontId="15" fillId="0" borderId="176" xfId="26" applyNumberFormat="1" applyFont="1" applyFill="1" applyBorder="1" applyAlignment="1">
      <alignment horizontal="center" vertical="center"/>
    </xf>
    <xf numFmtId="188" fontId="22" fillId="0" borderId="176" xfId="26" applyNumberFormat="1" applyFont="1" applyFill="1" applyBorder="1" applyAlignment="1">
      <alignment horizontal="right" vertical="center" shrinkToFit="1"/>
    </xf>
    <xf numFmtId="184" fontId="22" fillId="0" borderId="176" xfId="26" applyNumberFormat="1" applyFont="1" applyFill="1" applyBorder="1" applyAlignment="1">
      <alignment horizontal="right" vertical="center" shrinkToFit="1"/>
    </xf>
    <xf numFmtId="189" fontId="15" fillId="0" borderId="0" xfId="26" applyNumberFormat="1" applyFont="1" applyFill="1" applyBorder="1">
      <alignment vertical="center"/>
    </xf>
    <xf numFmtId="189" fontId="15" fillId="0" borderId="34" xfId="26" applyNumberFormat="1" applyFont="1" applyFill="1" applyBorder="1">
      <alignment vertical="center"/>
    </xf>
    <xf numFmtId="0" fontId="3" fillId="0" borderId="0" xfId="26"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6" applyFont="1" applyFill="1" applyBorder="1">
      <alignment vertical="center"/>
    </xf>
    <xf numFmtId="178" fontId="2" fillId="3" borderId="176" xfId="26" applyNumberFormat="1" applyFont="1" applyFill="1" applyBorder="1" applyAlignment="1">
      <alignment horizontal="center" vertical="center"/>
    </xf>
    <xf numFmtId="183" fontId="15" fillId="3" borderId="31" xfId="24" applyNumberFormat="1" applyFont="1" applyFill="1" applyBorder="1" applyAlignment="1">
      <alignment horizontal="right" vertical="center" shrinkToFit="1"/>
    </xf>
    <xf numFmtId="183" fontId="15" fillId="3" borderId="32" xfId="24" applyNumberFormat="1" applyFont="1" applyFill="1" applyBorder="1" applyAlignment="1">
      <alignment horizontal="right" vertical="center" shrinkToFit="1"/>
    </xf>
    <xf numFmtId="178" fontId="15" fillId="0" borderId="174" xfId="26" applyNumberFormat="1" applyFont="1" applyFill="1" applyBorder="1" applyAlignment="1">
      <alignment horizontal="center" vertical="center"/>
    </xf>
    <xf numFmtId="188" fontId="15" fillId="0" borderId="174" xfId="26" applyNumberFormat="1" applyFont="1" applyFill="1" applyBorder="1" applyAlignment="1">
      <alignment horizontal="right" vertical="center" shrinkToFit="1"/>
    </xf>
    <xf numFmtId="184" fontId="15" fillId="0" borderId="174" xfId="26" applyNumberFormat="1" applyFont="1" applyFill="1" applyBorder="1" applyAlignment="1">
      <alignment horizontal="right" vertical="center" shrinkToFit="1"/>
    </xf>
    <xf numFmtId="183" fontId="15" fillId="3" borderId="176" xfId="26" applyNumberFormat="1" applyFont="1" applyFill="1" applyBorder="1" applyAlignment="1">
      <alignment horizontal="right" vertical="center" shrinkToFit="1"/>
    </xf>
    <xf numFmtId="183" fontId="15" fillId="0" borderId="176" xfId="26" applyNumberFormat="1" applyFont="1" applyFill="1" applyBorder="1" applyAlignment="1">
      <alignment horizontal="right" vertical="center" shrinkToFit="1"/>
    </xf>
    <xf numFmtId="189" fontId="15" fillId="0" borderId="23" xfId="26"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6" applyFont="1" applyFill="1" applyBorder="1">
      <alignment vertical="center"/>
    </xf>
    <xf numFmtId="178" fontId="15" fillId="3" borderId="174" xfId="26" applyNumberFormat="1" applyFont="1" applyFill="1" applyBorder="1" applyAlignment="1">
      <alignment horizontal="center" vertical="center"/>
    </xf>
    <xf numFmtId="184" fontId="15" fillId="3" borderId="181" xfId="24" applyNumberFormat="1" applyFont="1" applyFill="1" applyBorder="1" applyAlignment="1">
      <alignment horizontal="right" vertical="center" shrinkToFit="1"/>
    </xf>
    <xf numFmtId="184" fontId="15" fillId="3" borderId="174" xfId="24" applyNumberFormat="1" applyFont="1" applyFill="1" applyBorder="1" applyAlignment="1">
      <alignment horizontal="right" vertical="center" shrinkToFit="1"/>
    </xf>
    <xf numFmtId="178" fontId="15" fillId="0" borderId="0" xfId="26"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6" applyFont="1" applyFill="1" applyBorder="1">
      <alignment vertical="center"/>
    </xf>
    <xf numFmtId="178" fontId="15" fillId="0" borderId="14" xfId="26" applyNumberFormat="1" applyFont="1" applyFill="1" applyBorder="1">
      <alignment vertical="center"/>
    </xf>
    <xf numFmtId="178" fontId="15" fillId="0" borderId="15" xfId="26" applyNumberFormat="1" applyFont="1" applyFill="1" applyBorder="1">
      <alignment vertical="center"/>
    </xf>
    <xf numFmtId="0" fontId="3" fillId="0" borderId="16" xfId="26" applyFont="1" applyFill="1" applyBorder="1" applyAlignment="1"/>
    <xf numFmtId="0" fontId="3" fillId="0" borderId="14" xfId="26" applyFont="1" applyFill="1" applyBorder="1" applyAlignment="1"/>
    <xf numFmtId="0" fontId="3" fillId="0" borderId="15" xfId="26"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Fill="1" applyBorder="1" applyAlignment="1">
      <alignment vertical="center" wrapText="1"/>
    </xf>
    <xf numFmtId="0" fontId="23" fillId="0" borderId="57" xfId="23" applyFont="1" applyFill="1" applyBorder="1" applyAlignment="1">
      <alignment vertical="center"/>
    </xf>
    <xf numFmtId="0" fontId="23" fillId="0" borderId="12" xfId="23" applyFont="1" applyFill="1" applyBorder="1" applyAlignment="1">
      <alignment vertical="center"/>
    </xf>
    <xf numFmtId="0" fontId="23" fillId="0" borderId="61" xfId="23" applyFont="1" applyFill="1" applyBorder="1" applyAlignment="1">
      <alignment vertical="center"/>
    </xf>
    <xf numFmtId="0" fontId="25" fillId="0" borderId="0" xfId="23" applyFont="1" applyFill="1" applyBorder="1" applyAlignment="1">
      <alignment vertical="center"/>
    </xf>
    <xf numFmtId="0" fontId="23" fillId="7" borderId="18" xfId="23" applyFont="1" applyFill="1" applyBorder="1" applyAlignment="1">
      <alignment horizontal="right" vertical="top"/>
    </xf>
    <xf numFmtId="0" fontId="25" fillId="0" borderId="22" xfId="23" applyFont="1" applyFill="1" applyBorder="1" applyAlignment="1">
      <alignment horizontal="left" vertical="center" wrapText="1"/>
    </xf>
    <xf numFmtId="0" fontId="25" fillId="0" borderId="35" xfId="23" applyFont="1" applyFill="1" applyBorder="1" applyAlignment="1">
      <alignment horizontal="left" vertical="center" wrapText="1"/>
    </xf>
    <xf numFmtId="0" fontId="25" fillId="0" borderId="36" xfId="23" applyFont="1" applyFill="1" applyBorder="1" applyAlignment="1">
      <alignment horizontal="left" vertical="center" wrapText="1"/>
    </xf>
    <xf numFmtId="0" fontId="25" fillId="0" borderId="0" xfId="23" applyNumberFormat="1" applyFont="1" applyFill="1" applyBorder="1" applyAlignment="1">
      <alignment vertical="center" wrapText="1"/>
    </xf>
    <xf numFmtId="0" fontId="23" fillId="7" borderId="64" xfId="23" applyFont="1" applyFill="1" applyBorder="1" applyAlignment="1">
      <alignment horizontal="right" vertical="top"/>
    </xf>
    <xf numFmtId="0" fontId="25" fillId="0" borderId="50" xfId="23" applyFont="1" applyFill="1" applyBorder="1" applyAlignment="1">
      <alignment horizontal="left" vertical="center" wrapText="1"/>
    </xf>
    <xf numFmtId="0" fontId="25" fillId="0" borderId="51" xfId="23" applyFont="1" applyBorder="1" applyAlignment="1">
      <alignment horizontal="left" vertical="center" wrapText="1"/>
    </xf>
    <xf numFmtId="0" fontId="25" fillId="0" borderId="52" xfId="23" applyFont="1" applyBorder="1" applyAlignment="1">
      <alignment horizontal="left" vertical="center" wrapText="1"/>
    </xf>
    <xf numFmtId="0" fontId="23" fillId="7" borderId="13" xfId="23" applyFont="1" applyFill="1" applyBorder="1" applyAlignment="1">
      <alignment horizontal="center" vertical="center"/>
    </xf>
    <xf numFmtId="185" fontId="23" fillId="0" borderId="183" xfId="23" applyNumberFormat="1" applyFont="1" applyFill="1" applyBorder="1" applyAlignment="1">
      <alignment horizontal="right" vertical="center" shrinkToFit="1"/>
    </xf>
    <xf numFmtId="185" fontId="23" fillId="0" borderId="184" xfId="23" applyNumberFormat="1" applyFont="1" applyFill="1" applyBorder="1" applyAlignment="1">
      <alignment horizontal="right" vertical="center" shrinkToFit="1"/>
    </xf>
    <xf numFmtId="185" fontId="23" fillId="0" borderId="79" xfId="23" applyNumberFormat="1" applyFont="1" applyFill="1" applyBorder="1" applyAlignment="1">
      <alignment horizontal="right" vertical="center" shrinkToFit="1"/>
    </xf>
    <xf numFmtId="0" fontId="23" fillId="0" borderId="0" xfId="23" applyNumberFormat="1" applyFont="1" applyFill="1" applyBorder="1" applyAlignment="1">
      <alignment vertical="center"/>
    </xf>
    <xf numFmtId="0" fontId="23" fillId="7" borderId="24" xfId="23" applyFont="1" applyFill="1" applyBorder="1" applyAlignment="1">
      <alignment horizontal="center" vertical="center"/>
    </xf>
    <xf numFmtId="185" fontId="23" fillId="0" borderId="185" xfId="23" applyNumberFormat="1" applyFont="1" applyFill="1" applyBorder="1" applyAlignment="1">
      <alignment horizontal="right" vertical="center" shrinkToFit="1"/>
    </xf>
    <xf numFmtId="185" fontId="23" fillId="0" borderId="74" xfId="23" applyNumberFormat="1" applyFont="1" applyFill="1" applyBorder="1" applyAlignment="1">
      <alignment horizontal="right" vertical="center" shrinkToFit="1"/>
    </xf>
    <xf numFmtId="185" fontId="23" fillId="0" borderId="182" xfId="23" applyNumberFormat="1" applyFont="1" applyFill="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Fill="1" applyBorder="1" applyAlignment="1">
      <alignment horizontal="right" vertical="center" shrinkToFit="1"/>
    </xf>
    <xf numFmtId="185" fontId="23" fillId="0" borderId="187" xfId="23" applyNumberFormat="1" applyFont="1" applyFill="1" applyBorder="1" applyAlignment="1">
      <alignment horizontal="right" vertical="center" shrinkToFit="1"/>
    </xf>
    <xf numFmtId="185" fontId="23" fillId="0" borderId="62" xfId="23"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178" fontId="3" fillId="0" borderId="0" xfId="27"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7" applyFont="1" applyBorder="1">
      <alignment vertical="center"/>
    </xf>
    <xf numFmtId="0" fontId="3" fillId="0" borderId="35" xfId="27" applyFont="1" applyBorder="1">
      <alignment vertical="center"/>
    </xf>
    <xf numFmtId="178" fontId="3" fillId="0" borderId="42" xfId="27" applyNumberFormat="1" applyFont="1" applyBorder="1">
      <alignment vertical="center"/>
    </xf>
    <xf numFmtId="178" fontId="3" fillId="0" borderId="31" xfId="27" applyNumberFormat="1" applyFont="1" applyBorder="1">
      <alignment vertical="center"/>
    </xf>
    <xf numFmtId="178" fontId="3" fillId="0" borderId="34" xfId="27" applyNumberFormat="1" applyFont="1" applyBorder="1">
      <alignment vertical="center"/>
    </xf>
    <xf numFmtId="178" fontId="5" fillId="0" borderId="0" xfId="27" applyNumberFormat="1" applyFont="1">
      <alignment vertical="center"/>
    </xf>
    <xf numFmtId="0" fontId="3" fillId="0" borderId="0" xfId="27" applyFont="1" applyAlignment="1">
      <alignment horizontal="center" vertical="center"/>
    </xf>
    <xf numFmtId="187" fontId="3" fillId="3" borderId="0" xfId="25" applyNumberFormat="1" applyFont="1" applyFill="1" applyAlignment="1">
      <alignment horizontal="center" vertical="center" wrapText="1"/>
    </xf>
    <xf numFmtId="178" fontId="3" fillId="3" borderId="0" xfId="27" applyNumberFormat="1" applyFont="1" applyFill="1" applyAlignment="1">
      <alignment vertical="center" wrapText="1"/>
    </xf>
    <xf numFmtId="187" fontId="3" fillId="3" borderId="0" xfId="25" applyNumberFormat="1" applyFont="1" applyFill="1" applyAlignment="1">
      <alignment vertical="center" wrapText="1"/>
    </xf>
    <xf numFmtId="178" fontId="1" fillId="0" borderId="0" xfId="18" applyNumberFormat="1" applyAlignment="1">
      <alignment vertical="center"/>
    </xf>
    <xf numFmtId="187" fontId="3" fillId="0" borderId="0" xfId="25" applyNumberFormat="1" applyFont="1" applyAlignment="1">
      <alignment horizontal="center" vertical="center" wrapText="1"/>
    </xf>
    <xf numFmtId="178" fontId="1" fillId="0" borderId="0" xfId="27" applyNumberFormat="1" applyAlignment="1">
      <alignment horizontal="center" vertical="center"/>
    </xf>
    <xf numFmtId="183" fontId="1" fillId="0" borderId="0" xfId="20" applyNumberFormat="1" applyAlignment="1">
      <alignment horizontal="right" vertical="center"/>
    </xf>
    <xf numFmtId="49" fontId="3" fillId="3" borderId="0" xfId="25" applyNumberFormat="1" applyFont="1" applyFill="1" applyAlignment="1">
      <alignment horizontal="center" vertical="center" wrapText="1"/>
    </xf>
    <xf numFmtId="184" fontId="3" fillId="3" borderId="0" xfId="25" applyNumberFormat="1" applyFont="1" applyFill="1" applyAlignment="1">
      <alignment horizontal="center" vertical="center"/>
    </xf>
    <xf numFmtId="190" fontId="3" fillId="0" borderId="0" xfId="27" applyNumberFormat="1" applyFont="1">
      <alignment vertical="center"/>
    </xf>
    <xf numFmtId="184" fontId="3" fillId="3" borderId="0" xfId="25" applyNumberFormat="1" applyFont="1" applyFill="1" applyAlignment="1">
      <alignment horizontal="center" vertical="center" wrapText="1"/>
    </xf>
    <xf numFmtId="184" fontId="3" fillId="0" borderId="0" xfId="27" applyNumberFormat="1" applyFont="1" applyAlignment="1">
      <alignment horizontal="center" vertical="center"/>
    </xf>
    <xf numFmtId="0" fontId="33" fillId="0" borderId="0" xfId="16" applyFont="1">
      <alignment vertical="center"/>
    </xf>
    <xf numFmtId="184" fontId="1" fillId="0" borderId="0" xfId="20" applyNumberFormat="1" applyAlignment="1">
      <alignment horizontal="right" vertical="center"/>
    </xf>
    <xf numFmtId="49" fontId="3" fillId="3" borderId="0" xfId="25" applyNumberFormat="1" applyFont="1" applyFill="1" applyAlignment="1">
      <alignment horizontal="center" vertical="center"/>
    </xf>
    <xf numFmtId="189" fontId="3" fillId="0" borderId="34" xfId="27" applyNumberFormat="1" applyFont="1" applyBorder="1">
      <alignment vertical="center"/>
    </xf>
    <xf numFmtId="189" fontId="3" fillId="0" borderId="23" xfId="27" applyNumberFormat="1" applyFont="1" applyBorder="1">
      <alignment vertical="center"/>
    </xf>
    <xf numFmtId="189" fontId="3" fillId="0" borderId="0" xfId="25" applyNumberFormat="1" applyFont="1">
      <alignment vertical="center"/>
    </xf>
    <xf numFmtId="0" fontId="3" fillId="0" borderId="30" xfId="27" applyFont="1" applyBorder="1" applyAlignment="1" applyProtection="1">
      <alignment horizontal="left" vertical="top" wrapText="1"/>
      <protection locked="0"/>
    </xf>
    <xf numFmtId="0" fontId="3" fillId="0" borderId="42" xfId="27" applyFont="1" applyBorder="1" applyAlignment="1" applyProtection="1">
      <alignment horizontal="left" vertical="top" wrapText="1"/>
      <protection locked="0"/>
    </xf>
    <xf numFmtId="0" fontId="3" fillId="0" borderId="31" xfId="27" applyFont="1" applyBorder="1" applyAlignment="1" applyProtection="1">
      <alignment horizontal="left" vertical="top" wrapText="1"/>
      <protection locked="0"/>
    </xf>
    <xf numFmtId="0" fontId="3" fillId="0" borderId="32" xfId="27" applyFont="1" applyBorder="1" applyAlignment="1">
      <alignment horizontal="center" vertical="center"/>
    </xf>
    <xf numFmtId="187" fontId="3" fillId="3" borderId="74" xfId="25" applyNumberFormat="1" applyFont="1" applyFill="1" applyBorder="1" applyAlignment="1">
      <alignment horizontal="center" vertical="center" wrapText="1"/>
    </xf>
    <xf numFmtId="0" fontId="3" fillId="0" borderId="74" xfId="27" applyFont="1" applyBorder="1" applyAlignment="1">
      <alignment horizontal="center" vertical="center"/>
    </xf>
    <xf numFmtId="0" fontId="3" fillId="0" borderId="23" xfId="27" applyFont="1" applyBorder="1" applyAlignment="1" applyProtection="1">
      <alignment horizontal="left" vertical="top" wrapText="1"/>
      <protection locked="0"/>
    </xf>
    <xf numFmtId="0" fontId="3" fillId="0" borderId="0" xfId="27" applyFont="1" applyAlignment="1" applyProtection="1">
      <alignment horizontal="left" vertical="top" wrapText="1"/>
      <protection locked="0"/>
    </xf>
    <xf numFmtId="0" fontId="3" fillId="0" borderId="34" xfId="27" applyFont="1" applyBorder="1" applyAlignment="1" applyProtection="1">
      <alignment horizontal="left" vertical="top" wrapText="1"/>
      <protection locked="0"/>
    </xf>
    <xf numFmtId="184" fontId="3" fillId="3" borderId="74" xfId="25" applyNumberFormat="1" applyFont="1" applyFill="1" applyBorder="1" applyAlignment="1">
      <alignment horizontal="center" vertical="center"/>
    </xf>
    <xf numFmtId="0" fontId="3" fillId="0" borderId="16" xfId="27" applyFont="1" applyBorder="1" applyAlignment="1" applyProtection="1">
      <alignment horizontal="left" vertical="top" wrapText="1"/>
      <protection locked="0"/>
    </xf>
    <xf numFmtId="0" fontId="3" fillId="0" borderId="14" xfId="27" applyFont="1" applyBorder="1" applyAlignment="1" applyProtection="1">
      <alignment horizontal="left" vertical="top" wrapText="1"/>
      <protection locked="0"/>
    </xf>
    <xf numFmtId="0" fontId="3" fillId="0" borderId="15" xfId="27" applyFont="1" applyBorder="1" applyAlignment="1" applyProtection="1">
      <alignment horizontal="left" vertical="top" wrapText="1"/>
      <protection locked="0"/>
    </xf>
    <xf numFmtId="0" fontId="1" fillId="3" borderId="0" xfId="4" applyFill="1" applyAlignment="1">
      <alignment vertical="center"/>
    </xf>
    <xf numFmtId="178" fontId="3" fillId="0" borderId="14" xfId="27" applyNumberFormat="1" applyFont="1" applyBorder="1">
      <alignment vertical="center"/>
    </xf>
    <xf numFmtId="178" fontId="3" fillId="0" borderId="15" xfId="27"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31">
    <cellStyle name="標準" xfId="0" builtinId="0"/>
    <cellStyle name="標準 2" xfId="1"/>
    <cellStyle name="標準 2 2" xfId="2"/>
    <cellStyle name="標準 2 3" xfId="3"/>
    <cellStyle name="標準 2_【財政状況資料集】_372056_観音寺市_2023(2回目)" xfId="4"/>
    <cellStyle name="標準 2_【財政状況資料集】_372056_観音寺市_2023(2回目)_1" xfId="5"/>
    <cellStyle name="標準 2_【財政状況資料集】_372056_観音寺市_2023(2回目)_2" xfId="6"/>
    <cellStyle name="標準 3"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財政状況資料集】_372056_観音寺市_2023(2回目)" xfId="18"/>
    <cellStyle name="標準_APAHO252300" xfId="19"/>
    <cellStyle name="標準_APAHO252300_【財政状況資料集】_372056_観音寺市_2023(2回目)" xfId="20"/>
    <cellStyle name="標準_Book1" xfId="21"/>
    <cellStyle name="標準_O-JJ0722-001-3_決算状況カード(各会計・関係団体)_O-JJ1016-001-3_財政状況資料集(決算状況カード(各会計・関係団体))(Rev2)2" xfId="22"/>
    <cellStyle name="標準_O-JJ0722-001-8_連結実質赤字比率に係る赤字・黒字の構成分析" xfId="23"/>
    <cellStyle name="標準_【レイアウト】（市）資料３（Ｐ２）　歳出比較分析表" xfId="24"/>
    <cellStyle name="標準_【レイアウト】（市）資料３（Ｐ２）　歳出比較分析表_【財政状況資料集】_372056_観音寺市_2023(2回目)" xfId="25"/>
    <cellStyle name="標準_【レイアウト】（県）資料３（Ｐ２）　歳出比較分析表" xfId="26"/>
    <cellStyle name="標準_【レイアウト】（県）資料３（Ｐ２）　歳出比較分析表_【財政状況資料集】_372056_観音寺市_2023(2回目)" xfId="27"/>
    <cellStyle name="標準_【財政状況資料集】_372056_観音寺市_2023(2回目)" xfId="28"/>
    <cellStyle name="標準_【財政状況資料集】_372056_観音寺市_2023(2回目)_1" xfId="29"/>
    <cellStyle name="標準_【財政状況資料集】_372056_観音寺市_2023(2回目)_2"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71604</c:v>
                </c:pt>
                <c:pt idx="1">
                  <c:v>67009</c:v>
                </c:pt>
                <c:pt idx="2">
                  <c:v>40807</c:v>
                </c:pt>
                <c:pt idx="3">
                  <c:v>37343</c:v>
                </c:pt>
                <c:pt idx="4">
                  <c:v>47407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44461</c:v>
                </c:pt>
                <c:pt idx="1">
                  <c:v>52559</c:v>
                </c:pt>
                <c:pt idx="2">
                  <c:v>68596</c:v>
                </c:pt>
                <c:pt idx="3">
                  <c:v>58429</c:v>
                </c:pt>
                <c:pt idx="4">
                  <c:v>92903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4.72</c:v>
                </c:pt>
                <c:pt idx="1">
                  <c:v>7.07</c:v>
                </c:pt>
                <c:pt idx="2">
                  <c:v>9.16</c:v>
                </c:pt>
                <c:pt idx="3">
                  <c:v>5.52</c:v>
                </c:pt>
                <c:pt idx="4">
                  <c:v>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15.65</c:v>
                </c:pt>
                <c:pt idx="1">
                  <c:v>13.73</c:v>
                </c:pt>
                <c:pt idx="2">
                  <c:v>15.15</c:v>
                </c:pt>
                <c:pt idx="3">
                  <c:v>19.22</c:v>
                </c:pt>
                <c:pt idx="4">
                  <c:v>19.739999999999998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-6.1</c:v>
                </c:pt>
                <c:pt idx="1">
                  <c:v>-1.86</c:v>
                </c:pt>
                <c:pt idx="2">
                  <c:v>-0.5</c:v>
                </c:pt>
                <c:pt idx="3">
                  <c:v>-6.32</c:v>
                </c:pt>
                <c:pt idx="4">
                  <c:v>5.e-002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1.1200000000000001</c:v>
                </c:pt>
                <c:pt idx="2">
                  <c:v>#N/A</c:v>
                </c:pt>
                <c:pt idx="3">
                  <c:v>6.e-002</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施設貸付事業特別会計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0.14000000000000001</c:v>
                </c:pt>
                <c:pt idx="2">
                  <c:v>#N/A</c:v>
                </c:pt>
                <c:pt idx="3">
                  <c:v>8.e-002</c:v>
                </c:pt>
                <c:pt idx="4">
                  <c:v>#N/A</c:v>
                </c:pt>
                <c:pt idx="5">
                  <c:v>0.14000000000000001</c:v>
                </c:pt>
                <c:pt idx="6">
                  <c:v>#N/A</c:v>
                </c:pt>
                <c:pt idx="7">
                  <c:v>0.23</c:v>
                </c:pt>
                <c:pt idx="8">
                  <c:v>#N/A</c:v>
                </c:pt>
                <c:pt idx="9">
                  <c:v>0</c:v>
                </c:pt>
              </c:numCache>
            </c:numRef>
          </c:val>
        </c:ser>
        <c:ser>
          <c:idx val="3"/>
          <c:order val="3"/>
          <c:tx>
            <c:strRef>
              <c:f>データシート!$A$30</c:f>
              <c:strCache>
                <c:ptCount val="1"/>
                <c:pt idx="0">
                  <c:v>国民健康保険伊吹診療所特別会計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1.e-002</c:v>
                </c:pt>
                <c:pt idx="2">
                  <c:v>#N/A</c:v>
                </c:pt>
                <c:pt idx="3">
                  <c:v>2.e-002</c:v>
                </c:pt>
                <c:pt idx="4">
                  <c:v>#N/A</c:v>
                </c:pt>
                <c:pt idx="5">
                  <c:v>1.e-002</c:v>
                </c:pt>
                <c:pt idx="6">
                  <c:v>#N/A</c:v>
                </c:pt>
                <c:pt idx="7">
                  <c:v>2.e-002</c:v>
                </c:pt>
                <c:pt idx="8">
                  <c:v>#N/A</c:v>
                </c:pt>
                <c:pt idx="9">
                  <c:v>1.e-002</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1.e-002</c:v>
                </c:pt>
                <c:pt idx="2">
                  <c:v>#N/A</c:v>
                </c:pt>
                <c:pt idx="3">
                  <c:v>1.e-002</c:v>
                </c:pt>
                <c:pt idx="4">
                  <c:v>#N/A</c:v>
                </c:pt>
                <c:pt idx="5">
                  <c:v>2.e-002</c:v>
                </c:pt>
                <c:pt idx="6">
                  <c:v>#N/A</c:v>
                </c:pt>
                <c:pt idx="7">
                  <c:v>1.e-002</c:v>
                </c:pt>
                <c:pt idx="8">
                  <c:v>#N/A</c:v>
                </c:pt>
                <c:pt idx="9">
                  <c:v>2.e-002</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2.e-002</c:v>
                </c:pt>
                <c:pt idx="2">
                  <c:v>#N/A</c:v>
                </c:pt>
                <c:pt idx="3">
                  <c:v>4.e-002</c:v>
                </c:pt>
                <c:pt idx="4">
                  <c:v>#N/A</c:v>
                </c:pt>
                <c:pt idx="5">
                  <c:v>2.e-002</c:v>
                </c:pt>
                <c:pt idx="6">
                  <c:v>#N/A</c:v>
                </c:pt>
                <c:pt idx="7">
                  <c:v>4.e-002</c:v>
                </c:pt>
                <c:pt idx="8">
                  <c:v>#N/A</c:v>
                </c:pt>
                <c:pt idx="9">
                  <c:v>4.e-002</c:v>
                </c:pt>
              </c:numCache>
            </c:numRef>
          </c:val>
        </c:ser>
        <c:ser>
          <c:idx val="6"/>
          <c:order val="6"/>
          <c:tx>
            <c:strRef>
              <c:f>データシート!$A$33</c:f>
              <c:strCache>
                <c:ptCount val="1"/>
                <c:pt idx="0">
                  <c:v>粟井坂瀬山林特別会計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9.e-002</c:v>
                </c:pt>
                <c:pt idx="2">
                  <c:v>#N/A</c:v>
                </c:pt>
                <c:pt idx="3">
                  <c:v>0.1</c:v>
                </c:pt>
                <c:pt idx="4">
                  <c:v>#N/A</c:v>
                </c:pt>
                <c:pt idx="5">
                  <c:v>9.e-002</c:v>
                </c:pt>
                <c:pt idx="6">
                  <c:v>#N/A</c:v>
                </c:pt>
                <c:pt idx="7">
                  <c:v>9.e-002</c:v>
                </c:pt>
                <c:pt idx="8">
                  <c:v>#N/A</c:v>
                </c:pt>
                <c:pt idx="9">
                  <c:v>9.e-002</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1.34</c:v>
                </c:pt>
                <c:pt idx="4">
                  <c:v>#N/A</c:v>
                </c:pt>
                <c:pt idx="5">
                  <c:v>1.34</c:v>
                </c:pt>
                <c:pt idx="6">
                  <c:v>#N/A</c:v>
                </c:pt>
                <c:pt idx="7">
                  <c:v>0.95</c:v>
                </c:pt>
                <c:pt idx="8">
                  <c:v>#N/A</c:v>
                </c:pt>
                <c:pt idx="9">
                  <c:v>0.59</c:v>
                </c:pt>
              </c:numCache>
            </c:numRef>
          </c:val>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1.47</c:v>
                </c:pt>
                <c:pt idx="2">
                  <c:v>#N/A</c:v>
                </c:pt>
                <c:pt idx="3">
                  <c:v>1.86</c:v>
                </c:pt>
                <c:pt idx="4">
                  <c:v>#N/A</c:v>
                </c:pt>
                <c:pt idx="5">
                  <c:v>2.2000000000000002</c:v>
                </c:pt>
                <c:pt idx="6">
                  <c:v>#N/A</c:v>
                </c:pt>
                <c:pt idx="7">
                  <c:v>1.78</c:v>
                </c:pt>
                <c:pt idx="8">
                  <c:v>#N/A</c:v>
                </c:pt>
                <c:pt idx="9">
                  <c:v>1.6800000000000002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4.47</c:v>
                </c:pt>
                <c:pt idx="2">
                  <c:v>#N/A</c:v>
                </c:pt>
                <c:pt idx="3">
                  <c:v>6.88</c:v>
                </c:pt>
                <c:pt idx="4">
                  <c:v>#N/A</c:v>
                </c:pt>
                <c:pt idx="5">
                  <c:v>8.91</c:v>
                </c:pt>
                <c:pt idx="6">
                  <c:v>#N/A</c:v>
                </c:pt>
                <c:pt idx="7">
                  <c:v>5.18</c:v>
                </c:pt>
                <c:pt idx="8">
                  <c:v>#N/A</c:v>
                </c:pt>
                <c:pt idx="9">
                  <c:v>5.9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2805</c:v>
                </c:pt>
                <c:pt idx="5">
                  <c:v>2870</c:v>
                </c:pt>
                <c:pt idx="8">
                  <c:v>2873</c:v>
                </c:pt>
                <c:pt idx="11">
                  <c:v>2881</c:v>
                </c:pt>
                <c:pt idx="14">
                  <c:v>2827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c:v>
                </c:pt>
                <c:pt idx="3">
                  <c:v>10</c:v>
                </c:pt>
                <c:pt idx="6">
                  <c:v>4</c:v>
                </c:pt>
                <c:pt idx="9">
                  <c:v>29</c:v>
                </c:pt>
                <c:pt idx="12">
                  <c:v>25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283</c:v>
                </c:pt>
                <c:pt idx="3">
                  <c:v>289</c:v>
                </c:pt>
                <c:pt idx="6">
                  <c:v>288</c:v>
                </c:pt>
                <c:pt idx="9">
                  <c:v>306</c:v>
                </c:pt>
                <c:pt idx="12">
                  <c:v>325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455</c:v>
                </c:pt>
                <c:pt idx="3">
                  <c:v>448</c:v>
                </c:pt>
                <c:pt idx="6">
                  <c:v>433</c:v>
                </c:pt>
                <c:pt idx="9">
                  <c:v>418</c:v>
                </c:pt>
                <c:pt idx="12">
                  <c:v>467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3347</c:v>
                </c:pt>
                <c:pt idx="3">
                  <c:v>3440</c:v>
                </c:pt>
                <c:pt idx="6">
                  <c:v>3450</c:v>
                </c:pt>
                <c:pt idx="9">
                  <c:v>3542</c:v>
                </c:pt>
                <c:pt idx="12">
                  <c:v>3379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1290</c:v>
                </c:pt>
                <c:pt idx="2">
                  <c:v>#N/A</c:v>
                </c:pt>
                <c:pt idx="3">
                  <c:v>#N/A</c:v>
                </c:pt>
                <c:pt idx="4">
                  <c:v>1317</c:v>
                </c:pt>
                <c:pt idx="5">
                  <c:v>#N/A</c:v>
                </c:pt>
                <c:pt idx="6">
                  <c:v>#N/A</c:v>
                </c:pt>
                <c:pt idx="7">
                  <c:v>1303</c:v>
                </c:pt>
                <c:pt idx="8">
                  <c:v>#N/A</c:v>
                </c:pt>
                <c:pt idx="9">
                  <c:v>#N/A</c:v>
                </c:pt>
                <c:pt idx="10">
                  <c:v>1414</c:v>
                </c:pt>
                <c:pt idx="11">
                  <c:v>#N/A</c:v>
                </c:pt>
                <c:pt idx="12">
                  <c:v>#N/A</c:v>
                </c:pt>
                <c:pt idx="13">
                  <c:v>1370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31361</c:v>
                </c:pt>
                <c:pt idx="5">
                  <c:v>30568</c:v>
                </c:pt>
                <c:pt idx="8">
                  <c:v>29272</c:v>
                </c:pt>
                <c:pt idx="11">
                  <c:v>28849</c:v>
                </c:pt>
                <c:pt idx="14">
                  <c:v>27998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2595</c:v>
                </c:pt>
                <c:pt idx="5">
                  <c:v>2366</c:v>
                </c:pt>
                <c:pt idx="8">
                  <c:v>2258</c:v>
                </c:pt>
                <c:pt idx="11">
                  <c:v>2045</c:v>
                </c:pt>
                <c:pt idx="14">
                  <c:v>1763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5335</c:v>
                </c:pt>
                <c:pt idx="5">
                  <c:v>5595</c:v>
                </c:pt>
                <c:pt idx="8">
                  <c:v>6057</c:v>
                </c:pt>
                <c:pt idx="11">
                  <c:v>7099</c:v>
                </c:pt>
                <c:pt idx="14">
                  <c:v>7875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2728</c:v>
                </c:pt>
                <c:pt idx="3">
                  <c:v>2704</c:v>
                </c:pt>
                <c:pt idx="6">
                  <c:v>2697</c:v>
                </c:pt>
                <c:pt idx="9">
                  <c:v>2722</c:v>
                </c:pt>
                <c:pt idx="12">
                  <c:v>2907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2528</c:v>
                </c:pt>
                <c:pt idx="3">
                  <c:v>2419</c:v>
                </c:pt>
                <c:pt idx="6">
                  <c:v>2266</c:v>
                </c:pt>
                <c:pt idx="9">
                  <c:v>2139</c:v>
                </c:pt>
                <c:pt idx="12">
                  <c:v>1861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6256</c:v>
                </c:pt>
                <c:pt idx="3">
                  <c:v>5820</c:v>
                </c:pt>
                <c:pt idx="6">
                  <c:v>5439</c:v>
                </c:pt>
                <c:pt idx="9">
                  <c:v>5083</c:v>
                </c:pt>
                <c:pt idx="12">
                  <c:v>4308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c:v>
                </c:pt>
                <c:pt idx="3">
                  <c:v>7</c:v>
                </c:pt>
                <c:pt idx="6">
                  <c:v>4</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35904</c:v>
                </c:pt>
                <c:pt idx="3">
                  <c:v>34931</c:v>
                </c:pt>
                <c:pt idx="6">
                  <c:v>35287</c:v>
                </c:pt>
                <c:pt idx="9">
                  <c:v>33622</c:v>
                </c:pt>
                <c:pt idx="12">
                  <c:v>32938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8143</c:v>
                </c:pt>
                <c:pt idx="2">
                  <c:v>#N/A</c:v>
                </c:pt>
                <c:pt idx="3">
                  <c:v>#N/A</c:v>
                </c:pt>
                <c:pt idx="4">
                  <c:v>7352</c:v>
                </c:pt>
                <c:pt idx="5">
                  <c:v>#N/A</c:v>
                </c:pt>
                <c:pt idx="6">
                  <c:v>#N/A</c:v>
                </c:pt>
                <c:pt idx="7">
                  <c:v>8106</c:v>
                </c:pt>
                <c:pt idx="8">
                  <c:v>#N/A</c:v>
                </c:pt>
                <c:pt idx="9">
                  <c:v>#N/A</c:v>
                </c:pt>
                <c:pt idx="10">
                  <c:v>5574</c:v>
                </c:pt>
                <c:pt idx="11">
                  <c:v>#N/A</c:v>
                </c:pt>
                <c:pt idx="12">
                  <c:v>#N/A</c:v>
                </c:pt>
                <c:pt idx="13">
                  <c:v>4379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2513</c:v>
                </c:pt>
                <c:pt idx="1">
                  <c:v>3115</c:v>
                </c:pt>
                <c:pt idx="2">
                  <c:v>3217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529</c:v>
                </c:pt>
                <c:pt idx="1">
                  <c:v>529</c:v>
                </c:pt>
                <c:pt idx="2">
                  <c:v>609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2864</c:v>
                </c:pt>
                <c:pt idx="1">
                  <c:v>2929</c:v>
                </c:pt>
                <c:pt idx="2">
                  <c:v>3236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{D30EAFA4-22B5-49F6-B688-9968EE3893D8}</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{4EB3C942-EE1B-4A41-B3C8-EC4F3CB3AA84}</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{9A04FD26-78F1-4C4D-A224-42F2A729BFE8}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{32AD86AC-AD40-40E3-AAAD-FB68645BC913}</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{C15A49F2-6F07-452B-9203-7C9A04EBAA7A}</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{2CBF013B-9CF7-4888-9F33-18B9BB37CDC0}</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{394A8CD3-76BA-44B0-8963-C06006E48CD9}</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{EFB0B627-4166-48D0-B33A-4643AE783996}</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{942D2201-6CAA-4EA2-A0A3-FC91FF8CFFA9}</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53.1</c:v>
                </c:pt>
                <c:pt idx="8">
                  <c:v>54.3</c:v>
                </c:pt>
                <c:pt idx="16">
                  <c:v>53</c:v>
                </c:pt>
                <c:pt idx="24">
                  <c:v>53.4</c:v>
                </c:pt>
                <c:pt idx="32">
                  <c:v>53.3</c:v>
                </c:pt>
              </c:numCache>
            </c:numRef>
          </c:xVal>
          <c:yVal>
            <c:numRef>
              <c:f>'公会計指標分析・財政指標組合せ分析表'!$BP$51:$DC$51</c:f>
              <c:numCache>
                <c:formatCode>#,##0.0;"▲ "#,##0.0</c:formatCode>
                <c:ptCount val="40"/>
                <c:pt idx="0">
                  <c:v>61.8</c:v>
                </c:pt>
                <c:pt idx="8">
                  <c:v>54.5</c:v>
                </c:pt>
                <c:pt idx="16">
                  <c:v>58.1</c:v>
                </c:pt>
                <c:pt idx="24">
                  <c:v>41.1</c:v>
                </c:pt>
                <c:pt idx="32">
                  <c:v>32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{1F98E7D6-96BD-4668-B428-A000C4AB8D48}</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{983790EA-D215-48F7-A546-1A0EE40D8918}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{9CE8FBAB-5757-4DA5-B7A8-9A038C54191B}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{E53C0326-4403-496F-A8EE-87E6E2D87B8C}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{38823F7A-85B5-415E-80A4-2DAC2E9C9E13}</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{8FE82E83-EDE8-48D1-99DD-844FD289C3A0}</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{D6EAE28A-1118-412A-AF3C-C90BD6F22E91}</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{8FCF3DCF-B84E-4685-8C88-ED07DB42CDFB}</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{70395F4C-605A-40FB-8210-A4A6ED8C0F79}</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58.4</c:v>
                </c:pt>
                <c:pt idx="8">
                  <c:v>59.1</c:v>
                </c:pt>
                <c:pt idx="16">
                  <c:v>62.3</c:v>
                </c:pt>
                <c:pt idx="24">
                  <c:v>63.7</c:v>
                </c:pt>
                <c:pt idx="32">
                  <c:v>63.6</c:v>
                </c:pt>
              </c:numCache>
            </c:numRef>
          </c:xVal>
          <c:yVal>
            <c:numRef>
              <c:f>'公会計指標分析・財政指標組合せ分析表'!$BP$55:$DC$55</c:f>
              <c:numCache>
                <c:formatCode>#,##0.0;"▲ "#,##0.0</c:formatCode>
                <c:ptCount val="40"/>
                <c:pt idx="0">
                  <c:v>40.4</c:v>
                </c:pt>
                <c:pt idx="8">
                  <c:v>39.5</c:v>
                </c:pt>
                <c:pt idx="16">
                  <c:v>39</c:v>
                </c:pt>
                <c:pt idx="24">
                  <c:v>28.7</c:v>
                </c:pt>
                <c:pt idx="32">
                  <c:v>45.2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460930247798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{19DEC0B2-F4CE-415C-980E-1331EB44186D}</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{CE42C481-B8B1-4B9B-A950-753178041331}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{C28091FF-4CF7-4F01-9CB8-3A142983C9E8}</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{803CCE5E-14DA-424B-AE5F-8BA55D722156}</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{B60C1020-98AD-4B95-909E-6A615D74E4E2}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{5B24BF03-B686-499B-B991-D70BA59C78E9}</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{AB09C9CC-85BA-42EE-BCE6-1C197399170B}</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{5B294B45-2649-4229-8418-DDFFE746C743}</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{AEA68ED9-364B-4F5B-9821-35C0DB3A1994}</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9.4</c:v>
                </c:pt>
                <c:pt idx="8">
                  <c:v>9.6</c:v>
                </c:pt>
                <c:pt idx="16">
                  <c:v>9.6</c:v>
                </c:pt>
                <c:pt idx="24">
                  <c:v>9.8000000000000007</c:v>
                </c:pt>
                <c:pt idx="32">
                  <c:v>9.9</c:v>
                </c:pt>
              </c:numCache>
            </c:numRef>
          </c:xVal>
          <c:yVal>
            <c:numRef>
              <c:f>'公会計指標分析・財政指標組合せ分析表'!$BP$73:$DC$73</c:f>
              <c:numCache>
                <c:formatCode>#,##0.0;"▲ "#,##0.0</c:formatCode>
                <c:ptCount val="40"/>
                <c:pt idx="0">
                  <c:v>61.8</c:v>
                </c:pt>
                <c:pt idx="8">
                  <c:v>54.5</c:v>
                </c:pt>
                <c:pt idx="16">
                  <c:v>58.1</c:v>
                </c:pt>
                <c:pt idx="24">
                  <c:v>41.1</c:v>
                </c:pt>
                <c:pt idx="32">
                  <c:v>32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6429687715380722e-002"/>
                  <c:y val="-5.440397915757647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{80F1E104-88D2-43B8-ACC3-79944479F915}</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{081F0CBC-8ABB-4A23-9E78-8E94F70AA80B}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{3A2F2F37-5AF4-4DD9-AB73-30EACF5E5F23}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{1809BF6F-5525-4FF8-8702-ADC17CEE7F11}</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{263E2A89-0ED4-4EFC-A20D-19F587AAD842}</c15:txfldGUID>
                      <c15:f>#REF!</c15:f>
                      <c15:dlblFieldTableCache>
                        <c:ptCount val="1"/>
                        <c:pt idx="0">
                          <c:v>#REF!</c:v>
                        </c:pt>
                      </c15:dlblFieldTableCache>
                    </c15:dlblFTEntry>
                  </c15:dlblFieldTable>
                </c:ext>
              </c:extLst>
            </c:dLbl>
            <c:dLbl>
              <c:idx val="8"/>
              <c:layout>
                <c:manualLayout>
                  <c:x val="-2.6710997734770581e-002"/>
                  <c:y val="-5.139813700461741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{B8FB68C4-3984-4933-AC15-640C4269A106}</c15:txfldGUID>
                      <c15:f>'公会計指標分析・財政指標組合せ分析表'!$BX$72</c15:f>
                      <c15:dlblFieldTableCache>
                        <c:ptCount val="1"/>
                        <c:pt idx="0">
                          <c:v>R02</c:v>
                        </c:pt>
                      </c15:dlblFieldTableCache>
                    </c15:dlblFTEntry>
                  </c15:dlblFieldTable>
                </c:ext>
              </c:extLst>
            </c:dLbl>
            <c:dLbl>
              <c:idx val="16"/>
              <c:layout>
                <c:manualLayout>
                  <c:x val="-3.1570342725075584e-002"/>
                  <c:y val="-8.144799634497265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{A0A61F2E-0EF9-4B4C-9AC2-D6CFD94A9C2B}</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{1CFC0FC8-E5DF-422E-BF49-2863663B5102}</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{779D1F1F-D81A-40A5-A584-0E61F6BB70BA}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c:v>
                </c:pt>
                <c:pt idx="8">
                  <c:v>6.9</c:v>
                </c:pt>
                <c:pt idx="16">
                  <c:v>6.9</c:v>
                </c:pt>
                <c:pt idx="24">
                  <c:v>6.8</c:v>
                </c:pt>
                <c:pt idx="32">
                  <c:v>8.4</c:v>
                </c:pt>
              </c:numCache>
            </c:numRef>
          </c:xVal>
          <c:yVal>
            <c:numRef>
              <c:f>'公会計指標分析・財政指標組合せ分析表'!$BP$77:$DC$77</c:f>
              <c:numCache>
                <c:formatCode>#,##0.0;"▲ "#,##0.0</c:formatCode>
                <c:ptCount val="40"/>
                <c:pt idx="0">
                  <c:v>40.4</c:v>
                </c:pt>
                <c:pt idx="8">
                  <c:v>39.5</c:v>
                </c:pt>
                <c:pt idx="16">
                  <c:v>39</c:v>
                </c:pt>
                <c:pt idx="24">
                  <c:v>28.7</c:v>
                </c:pt>
                <c:pt idx="32">
                  <c:v>45.2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1"/>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63090444313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元利償還金は、令和４年度にピークを迎え、令和５年度は163百万円減少した。</a:t>
          </a:r>
          <a:endParaRPr kumimoji="1" lang="en-US" altLang="ja-JP" sz="1200">
            <a:latin typeface="ＭＳ ゴシック"/>
            <a:ea typeface="ＭＳ ゴシック"/>
          </a:endParaRPr>
        </a:p>
        <a:p>
          <a:r>
            <a:rPr kumimoji="1" lang="ja-JP" altLang="en-US" sz="1200">
              <a:latin typeface="ＭＳ ゴシック"/>
              <a:ea typeface="ＭＳ ゴシック"/>
            </a:rPr>
            <a:t>　令和２年度に発行した臨時財政対策債や運動公園施設設備改修事業の元金償還が開始したが、退職手当債（平成19年度借入債）や観音寺小学校建設事業（平成24年度借入債）の元利償還が完了したことが前年度から減少した要因として挙げられる。</a:t>
          </a:r>
          <a:endParaRPr kumimoji="1" lang="en-US" altLang="ja-JP" sz="1200">
            <a:latin typeface="ＭＳ ゴシック"/>
            <a:ea typeface="ＭＳ ゴシック"/>
          </a:endParaRPr>
        </a:p>
        <a:p>
          <a:r>
            <a:rPr kumimoji="1" lang="ja-JP" altLang="en-US" sz="1200">
              <a:latin typeface="ＭＳ ゴシック"/>
              <a:ea typeface="ＭＳ ゴシック"/>
            </a:rPr>
            <a:t>　算入公債費等は、前年度より54百万円減少しており、今後も交付税措置の面で有利な起債の重点的な活用しつつ、投資的経費の見直し等を行うことで、高止まりが予想される公債費の削減、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前年度と比較して684百万円減少した。豊浜認定こども園建設事業等により新規発行額は前年度より増加したが、競輪場施設除却事業の繰上償還等が要因となり現在高は減少した。</a:t>
          </a:r>
          <a:endParaRPr kumimoji="1" lang="en-US" altLang="ja-JP" sz="1400">
            <a:latin typeface="ＭＳ ゴシック"/>
            <a:ea typeface="ＭＳ ゴシック"/>
          </a:endParaRPr>
        </a:p>
        <a:p>
          <a:r>
            <a:rPr kumimoji="1" lang="ja-JP" altLang="en-US" sz="1400">
              <a:latin typeface="ＭＳ ゴシック"/>
              <a:ea typeface="ＭＳ ゴシック"/>
            </a:rPr>
            <a:t>　充当可能基金は、財政調整基金への積立て増加、ふるさと納税額が増加したことによる基金積立の増加等により前年度と比べ776百万円増加した。</a:t>
          </a:r>
          <a:endParaRPr kumimoji="1" lang="en-US" altLang="ja-JP" sz="1400">
            <a:latin typeface="ＭＳ ゴシック"/>
            <a:ea typeface="ＭＳ ゴシック"/>
          </a:endParaRPr>
        </a:p>
        <a:p>
          <a:r>
            <a:rPr kumimoji="1" lang="ja-JP" altLang="en-US" sz="1400">
              <a:latin typeface="ＭＳ ゴシック"/>
              <a:ea typeface="ＭＳ ゴシック"/>
            </a:rPr>
            <a:t>　基準財政需要額算入見込額は851百万円の減少となっており、合併特例債の現在高減少に伴って、償還費の算入見込額が減少している。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今後も引き続き、事業の取捨選択を図り、市債発行に際しては交付税措置の有利なもの選択する等、適正な執行に努める。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香川県観音寺市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令和５年度の基金残高は、普通会計で7,062百万円となっており、前年度から489百万円の増加となっている。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要因としては、合併振興基金が160百万円、文化振興基金が19百万円減少した一方、財政調整基金が102百万円、減債基金が80百万円、</a:t>
          </a:r>
          <a:r>
            <a:rPr kumimoji="1" lang="ja-JP" altLang="en-US" sz="1300">
              <a:solidFill>
                <a:schemeClr val="dk1"/>
              </a:solidFill>
              <a:effectLst/>
              <a:latin typeface="ＭＳ ゴシック"/>
              <a:ea typeface="ＭＳ ゴシック"/>
              <a:cs typeface="+mn-cs"/>
            </a:rPr>
            <a:t>がんばれ観音寺応援基金が487百万円増加したことによる。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財政調整基金については、今後も人口減少による市税や地方交付税の減少が見込まれ、また、公債費の高止まりが当面続くことから、</a:t>
          </a:r>
          <a:r>
            <a:rPr kumimoji="1" lang="ja-JP" altLang="en-US" sz="1300">
              <a:solidFill>
                <a:schemeClr val="dk1"/>
              </a:solidFill>
              <a:effectLst/>
              <a:latin typeface="ＭＳ ゴシック"/>
              <a:ea typeface="ＭＳ ゴシック"/>
              <a:cs typeface="+mn-cs"/>
            </a:rPr>
            <a:t>毎年数億円の取崩しが避けて通れない状況である。一定額の財政調整基金を堅持するため、自主財源の新規確保や事業の見直し等に</a:t>
          </a:r>
          <a:r>
            <a:rPr kumimoji="1" lang="ja-JP" altLang="en-US" sz="1300">
              <a:solidFill>
                <a:schemeClr val="dk1"/>
              </a:solidFill>
              <a:effectLst/>
              <a:latin typeface="ＭＳ ゴシック"/>
              <a:ea typeface="ＭＳ ゴシック"/>
              <a:cs typeface="+mn-cs"/>
            </a:rPr>
            <a:t>努めるほか、その他特定目的基金も有効に活用していく必要がある。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・がんばれ観音寺応援基金：未来に向けてまちづくりに励む観音寺市を応援していただける個人又は団体からの寄附金</a:t>
          </a:r>
          <a:r>
            <a:rPr kumimoji="1" lang="ja-JP" altLang="en-US" sz="1300">
              <a:solidFill>
                <a:schemeClr val="dk1"/>
              </a:solidFill>
              <a:effectLst/>
              <a:latin typeface="ＭＳ ゴシック"/>
              <a:ea typeface="ＭＳ ゴシック"/>
              <a:cs typeface="+mn-cs"/>
            </a:rPr>
            <a:t>を財源として、個性豊かで元気あふれるさとづくりに資するため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・合併振興基金：市民の連帯の強化及び地域振興を図るため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・学校施設整備基金：学校施設整備事業の必要な財源を確保するため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・施設等整備基金：観音寺市の施設等の維持管理、修繕、改修、取壊しその他の整備に要する経費の財源に充てるため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・文化振興基金：地域文化の振興を図るため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・がんばれ観音寺応援基金：寄附金の増加に伴い積立金が増加し、残高は前年度比487百万円増加した。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・合併振興基金：市民会館維持管理費や自治会活動支援事業等の各事業に活用するための取崩しで、残高は前年度比</a:t>
          </a:r>
          <a:r>
            <a:rPr kumimoji="1" lang="ja-JP" altLang="en-US" sz="1300">
              <a:solidFill>
                <a:schemeClr val="dk1"/>
              </a:solidFill>
              <a:effectLst/>
              <a:latin typeface="ＭＳ ゴシック"/>
              <a:ea typeface="ＭＳ ゴシック"/>
              <a:cs typeface="+mn-cs"/>
            </a:rPr>
            <a:t>160百万円減少した。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・文化振興基金：音楽フェスティバル開催事業や市民会館活用促進事業等に活用するための取崩しで、残高は前年度比19</a:t>
          </a:r>
          <a:r>
            <a:rPr kumimoji="1" lang="ja-JP" altLang="en-US" sz="1300">
              <a:solidFill>
                <a:schemeClr val="dk1"/>
              </a:solidFill>
              <a:effectLst/>
              <a:latin typeface="ＭＳ ゴシック"/>
              <a:ea typeface="ＭＳ ゴシック"/>
              <a:cs typeface="+mn-cs"/>
            </a:rPr>
            <a:t>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・その他特定目的基金全体：事業の見直しを図りつつも財政状況に応じて繰入れを行う一方で、老朽化していく公共施設の更新や長寿命化等の後年度事業のために積立を行うなど計画的な運用に努める。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令和５年度末の基金残高は3</a:t>
          </a:r>
          <a:r>
            <a:rPr kumimoji="1" lang="en-US" altLang="ja-JP" sz="1300">
              <a:solidFill>
                <a:schemeClr val="dk1"/>
              </a:solidFill>
              <a:effectLst/>
              <a:latin typeface="ＭＳ ゴシック"/>
              <a:ea typeface="ＭＳ ゴシック"/>
              <a:cs typeface="+mn-cs"/>
            </a:rPr>
            <a:t>,217</a:t>
          </a:r>
          <a:r>
            <a:rPr kumimoji="1" lang="ja-JP" altLang="en-US" sz="1300">
              <a:solidFill>
                <a:schemeClr val="dk1"/>
              </a:solidFill>
              <a:effectLst/>
              <a:latin typeface="ＭＳ ゴシック"/>
              <a:ea typeface="ＭＳ ゴシック"/>
              <a:cs typeface="+mn-cs"/>
            </a:rPr>
            <a:t>百万円となっており、前年度から102</a:t>
          </a:r>
          <a:r>
            <a:rPr kumimoji="1" lang="ja-JP" altLang="en-US" sz="1300">
              <a:solidFill>
                <a:schemeClr val="dk1"/>
              </a:solidFill>
              <a:effectLst/>
              <a:latin typeface="ＭＳ ゴシック"/>
              <a:ea typeface="ＭＳ ゴシック"/>
              <a:cs typeface="+mn-cs"/>
            </a:rPr>
            <a:t>百万円の増加となっている。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歳入において</a:t>
          </a:r>
          <a:r>
            <a:rPr kumimoji="1" lang="ja-JP" altLang="en-US" sz="1300">
              <a:latin typeface="ＭＳ ゴシック"/>
              <a:ea typeface="ＭＳ ゴシック"/>
            </a:rPr>
            <a:t>競輪場跡地の売払等による財産収入</a:t>
          </a:r>
          <a:r>
            <a:rPr kumimoji="1" lang="ja-JP" altLang="en-US" sz="1300">
              <a:solidFill>
                <a:schemeClr val="dk1"/>
              </a:solidFill>
              <a:effectLst/>
              <a:latin typeface="ＭＳ ゴシック"/>
              <a:ea typeface="ＭＳ ゴシック"/>
              <a:cs typeface="+mn-cs"/>
            </a:rPr>
            <a:t>で711百万円、寄附金で543百万円の増加等が影響し基金残高は増加した。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今後は大幅な税収増加は見込めないことに加え、公債費が高止まりを続けることが想定されることから、歳入の面で、</a:t>
          </a:r>
          <a:r>
            <a:rPr kumimoji="1" lang="ja-JP" altLang="en-US" sz="1300">
              <a:solidFill>
                <a:schemeClr val="dk1"/>
              </a:solidFill>
              <a:effectLst/>
              <a:latin typeface="ＭＳ ゴシック"/>
              <a:ea typeface="ＭＳ ゴシック"/>
              <a:cs typeface="+mn-cs"/>
            </a:rPr>
            <a:t>新規での自主財源確保に向けて検討を進めていく必要がある。加えて、特定目的基金や</a:t>
          </a:r>
          <a:r>
            <a:rPr kumimoji="1" lang="ja-JP" altLang="en-US" sz="1300">
              <a:solidFill>
                <a:schemeClr val="dk1"/>
              </a:solidFill>
              <a:effectLst/>
              <a:latin typeface="ＭＳ ゴシック"/>
              <a:ea typeface="ＭＳ ゴシック"/>
              <a:cs typeface="+mn-cs"/>
            </a:rPr>
            <a:t>交付税措置が有利な地方債を活用するなどし、</a:t>
          </a:r>
          <a:r>
            <a:rPr kumimoji="1" lang="ja-JP" altLang="en-US" sz="1300">
              <a:solidFill>
                <a:schemeClr val="dk1"/>
              </a:solidFill>
              <a:effectLst/>
              <a:latin typeface="ＭＳ ゴシック"/>
              <a:ea typeface="ＭＳ ゴシック"/>
              <a:cs typeface="+mn-cs"/>
            </a:rPr>
            <a:t>現在の残高と同程度の規模の</a:t>
          </a:r>
          <a:r>
            <a:rPr kumimoji="1" lang="ja-JP" altLang="en-US" sz="1300">
              <a:solidFill>
                <a:schemeClr val="dk1"/>
              </a:solidFill>
              <a:effectLst/>
              <a:latin typeface="ＭＳ ゴシック"/>
              <a:ea typeface="ＭＳ ゴシック"/>
              <a:cs typeface="+mn-cs"/>
            </a:rPr>
            <a:t>残高確保に努める。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令和５年度については、普通交付税再算定により追加交付された臨時財政対策債償還基金費分として80百万円を積立てた。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普通交付税の再算定分を積立てした臨時財政対策債償還基金費分については、適切なタイミングで取崩しを行って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臨時財政対策債償還費に充てるほか、財政調整基金の残高を維持するため、財政状況に応じて積立てや取崩しを行う。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4000"/>
    <xdr:sp macro="" textlink="">
      <xdr:nvSpPr>
        <xdr:cNvPr id="35" name="テキスト ボックス 34"/>
        <xdr:cNvSpPr txBox="1"/>
      </xdr:nvSpPr>
      <xdr:spPr>
        <a:xfrm>
          <a:off x="419100" y="3734435"/>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豊浜こども園や生活環境課事務所等の建設により建物を新たに取得したことなどから、有形固定資産減価償却率は前年度に比べ</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0.1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％減少し、類似団体内平均値に比べて低くなっている。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今後は施設の建替えや改修のみならず、除却や建物の集約化を推進することで、引き続き適正な水準を維持していきたい。</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4330" cy="220345"/>
    <xdr:sp macro="" textlink="">
      <xdr:nvSpPr>
        <xdr:cNvPr id="51" name="テキスト ボックス 50"/>
        <xdr:cNvSpPr txBox="1"/>
      </xdr:nvSpPr>
      <xdr:spPr>
        <a:xfrm>
          <a:off x="847090" y="701865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4330" cy="220345"/>
    <xdr:sp macro="" textlink="">
      <xdr:nvSpPr>
        <xdr:cNvPr id="53" name="テキスト ボックス 52"/>
        <xdr:cNvSpPr txBox="1"/>
      </xdr:nvSpPr>
      <xdr:spPr>
        <a:xfrm>
          <a:off x="847090" y="65862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4330" cy="224155"/>
    <xdr:sp macro="" textlink="">
      <xdr:nvSpPr>
        <xdr:cNvPr id="55" name="テキスト ボックス 54"/>
        <xdr:cNvSpPr txBox="1"/>
      </xdr:nvSpPr>
      <xdr:spPr>
        <a:xfrm>
          <a:off x="847090" y="6154420"/>
          <a:ext cx="3543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4330" cy="225425"/>
    <xdr:sp macro="" textlink="">
      <xdr:nvSpPr>
        <xdr:cNvPr id="57" name="テキスト ボックス 56"/>
        <xdr:cNvSpPr txBox="1"/>
      </xdr:nvSpPr>
      <xdr:spPr>
        <a:xfrm>
          <a:off x="847090" y="57226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4330" cy="225425"/>
    <xdr:sp macro="" textlink="">
      <xdr:nvSpPr>
        <xdr:cNvPr id="59" name="テキスト ボックス 58"/>
        <xdr:cNvSpPr txBox="1"/>
      </xdr:nvSpPr>
      <xdr:spPr>
        <a:xfrm>
          <a:off x="847090" y="52908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4330" cy="220345"/>
    <xdr:sp macro="" textlink="">
      <xdr:nvSpPr>
        <xdr:cNvPr id="61" name="テキスト ボックス 60"/>
        <xdr:cNvSpPr txBox="1"/>
      </xdr:nvSpPr>
      <xdr:spPr>
        <a:xfrm>
          <a:off x="847090" y="48590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28</xdr:row>
      <xdr:rowOff>84455</xdr:rowOff>
    </xdr:from>
    <xdr:to xmlns:xdr="http://schemas.openxmlformats.org/drawingml/2006/spreadsheetDrawing">
      <xdr:col>23</xdr:col>
      <xdr:colOff>85090</xdr:colOff>
      <xdr:row>34</xdr:row>
      <xdr:rowOff>113665</xdr:rowOff>
    </xdr:to>
    <xdr:cxnSp macro="">
      <xdr:nvCxnSpPr>
        <xdr:cNvPr id="63" name="直線コネクタ 62"/>
        <xdr:cNvCxnSpPr/>
      </xdr:nvCxnSpPr>
      <xdr:spPr>
        <a:xfrm flipV="1">
          <a:off x="4760595" y="5656580"/>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117475</xdr:rowOff>
    </xdr:from>
    <xdr:ext cx="400050" cy="259080"/>
    <xdr:sp macro="" textlink="">
      <xdr:nvSpPr>
        <xdr:cNvPr id="64" name="有形固定資産減価償却率最小値テキスト"/>
        <xdr:cNvSpPr txBox="1"/>
      </xdr:nvSpPr>
      <xdr:spPr>
        <a:xfrm>
          <a:off x="4813300" y="67183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113665</xdr:rowOff>
    </xdr:from>
    <xdr:to xmlns:xdr="http://schemas.openxmlformats.org/drawingml/2006/spreadsheetDrawing">
      <xdr:col>23</xdr:col>
      <xdr:colOff>174625</xdr:colOff>
      <xdr:row>34</xdr:row>
      <xdr:rowOff>113665</xdr:rowOff>
    </xdr:to>
    <xdr:cxnSp macro="">
      <xdr:nvCxnSpPr>
        <xdr:cNvPr id="65" name="直線コネクタ 64"/>
        <xdr:cNvCxnSpPr/>
      </xdr:nvCxnSpPr>
      <xdr:spPr>
        <a:xfrm>
          <a:off x="4673600" y="6714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27</xdr:row>
      <xdr:rowOff>31115</xdr:rowOff>
    </xdr:from>
    <xdr:ext cx="400050" cy="254000"/>
    <xdr:sp macro="" textlink="">
      <xdr:nvSpPr>
        <xdr:cNvPr id="66" name="有形固定資産減価償却率最大値テキスト"/>
        <xdr:cNvSpPr txBox="1"/>
      </xdr:nvSpPr>
      <xdr:spPr>
        <a:xfrm>
          <a:off x="4813300" y="543179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28</xdr:row>
      <xdr:rowOff>84455</xdr:rowOff>
    </xdr:from>
    <xdr:to xmlns:xdr="http://schemas.openxmlformats.org/drawingml/2006/spreadsheetDrawing">
      <xdr:col>23</xdr:col>
      <xdr:colOff>174625</xdr:colOff>
      <xdr:row>28</xdr:row>
      <xdr:rowOff>84455</xdr:rowOff>
    </xdr:to>
    <xdr:cxnSp macro="">
      <xdr:nvCxnSpPr>
        <xdr:cNvPr id="67" name="直線コネクタ 66"/>
        <xdr:cNvCxnSpPr/>
      </xdr:nvCxnSpPr>
      <xdr:spPr>
        <a:xfrm>
          <a:off x="4673600" y="565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73660</xdr:rowOff>
    </xdr:from>
    <xdr:ext cx="400050" cy="259080"/>
    <xdr:sp macro="" textlink="">
      <xdr:nvSpPr>
        <xdr:cNvPr id="68" name="有形固定資産減価償却率平均値テキスト"/>
        <xdr:cNvSpPr txBox="1"/>
      </xdr:nvSpPr>
      <xdr:spPr>
        <a:xfrm>
          <a:off x="4813300" y="6331585"/>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95250</xdr:rowOff>
    </xdr:from>
    <xdr:to xmlns:xdr="http://schemas.openxmlformats.org/drawingml/2006/spreadsheetDrawing">
      <xdr:col>23</xdr:col>
      <xdr:colOff>136525</xdr:colOff>
      <xdr:row>33</xdr:row>
      <xdr:rowOff>25400</xdr:rowOff>
    </xdr:to>
    <xdr:sp macro="" textlink="">
      <xdr:nvSpPr>
        <xdr:cNvPr id="69" name="フローチャート: 判断 68"/>
        <xdr:cNvSpPr/>
      </xdr:nvSpPr>
      <xdr:spPr>
        <a:xfrm>
          <a:off x="47117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32</xdr:row>
      <xdr:rowOff>99695</xdr:rowOff>
    </xdr:from>
    <xdr:to xmlns:xdr="http://schemas.openxmlformats.org/drawingml/2006/spreadsheetDrawing">
      <xdr:col>19</xdr:col>
      <xdr:colOff>187325</xdr:colOff>
      <xdr:row>33</xdr:row>
      <xdr:rowOff>29845</xdr:rowOff>
    </xdr:to>
    <xdr:sp macro="" textlink="">
      <xdr:nvSpPr>
        <xdr:cNvPr id="70" name="フローチャート: 判断 69"/>
        <xdr:cNvSpPr/>
      </xdr:nvSpPr>
      <xdr:spPr>
        <a:xfrm>
          <a:off x="400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32</xdr:row>
      <xdr:rowOff>38735</xdr:rowOff>
    </xdr:from>
    <xdr:to xmlns:xdr="http://schemas.openxmlformats.org/drawingml/2006/spreadsheetDrawing">
      <xdr:col>15</xdr:col>
      <xdr:colOff>187325</xdr:colOff>
      <xdr:row>32</xdr:row>
      <xdr:rowOff>140335</xdr:rowOff>
    </xdr:to>
    <xdr:sp macro="" textlink="">
      <xdr:nvSpPr>
        <xdr:cNvPr id="71" name="フローチャート: 判断 70"/>
        <xdr:cNvSpPr/>
      </xdr:nvSpPr>
      <xdr:spPr>
        <a:xfrm>
          <a:off x="3238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72390</xdr:rowOff>
    </xdr:from>
    <xdr:to xmlns:xdr="http://schemas.openxmlformats.org/drawingml/2006/spreadsheetDrawing">
      <xdr:col>11</xdr:col>
      <xdr:colOff>187325</xdr:colOff>
      <xdr:row>32</xdr:row>
      <xdr:rowOff>2540</xdr:rowOff>
    </xdr:to>
    <xdr:sp macro="" textlink="">
      <xdr:nvSpPr>
        <xdr:cNvPr id="72" name="フローチャート: 判断 71"/>
        <xdr:cNvSpPr/>
      </xdr:nvSpPr>
      <xdr:spPr>
        <a:xfrm>
          <a:off x="24765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41910</xdr:rowOff>
    </xdr:from>
    <xdr:to xmlns:xdr="http://schemas.openxmlformats.org/drawingml/2006/spreadsheetDrawing">
      <xdr:col>7</xdr:col>
      <xdr:colOff>187325</xdr:colOff>
      <xdr:row>31</xdr:row>
      <xdr:rowOff>143510</xdr:rowOff>
    </xdr:to>
    <xdr:sp macro="" textlink="">
      <xdr:nvSpPr>
        <xdr:cNvPr id="73" name="フローチャート: 判断 72"/>
        <xdr:cNvSpPr/>
      </xdr:nvSpPr>
      <xdr:spPr>
        <a:xfrm>
          <a:off x="17145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0345"/>
    <xdr:sp macro="" textlink="">
      <xdr:nvSpPr>
        <xdr:cNvPr id="74" name="テキスト ボックス 73"/>
        <xdr:cNvSpPr txBox="1"/>
      </xdr:nvSpPr>
      <xdr:spPr>
        <a:xfrm>
          <a:off x="4584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6920" cy="220345"/>
    <xdr:sp macro="" textlink="">
      <xdr:nvSpPr>
        <xdr:cNvPr id="75" name="テキスト ボックス 74"/>
        <xdr:cNvSpPr txBox="1"/>
      </xdr:nvSpPr>
      <xdr:spPr>
        <a:xfrm>
          <a:off x="3873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6920" cy="220345"/>
    <xdr:sp macro="" textlink="">
      <xdr:nvSpPr>
        <xdr:cNvPr id="76" name="テキスト ボックス 75"/>
        <xdr:cNvSpPr txBox="1"/>
      </xdr:nvSpPr>
      <xdr:spPr>
        <a:xfrm>
          <a:off x="3111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6920" cy="220345"/>
    <xdr:sp macro="" textlink="">
      <xdr:nvSpPr>
        <xdr:cNvPr id="77" name="テキスト ボックス 76"/>
        <xdr:cNvSpPr txBox="1"/>
      </xdr:nvSpPr>
      <xdr:spPr>
        <a:xfrm>
          <a:off x="2349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6920" cy="220345"/>
    <xdr:sp macro="" textlink="">
      <xdr:nvSpPr>
        <xdr:cNvPr id="78" name="テキスト ボックス 77"/>
        <xdr:cNvSpPr txBox="1"/>
      </xdr:nvSpPr>
      <xdr:spPr>
        <a:xfrm>
          <a:off x="1587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164465</xdr:rowOff>
    </xdr:from>
    <xdr:to xmlns:xdr="http://schemas.openxmlformats.org/drawingml/2006/spreadsheetDrawing">
      <xdr:col>23</xdr:col>
      <xdr:colOff>136525</xdr:colOff>
      <xdr:row>30</xdr:row>
      <xdr:rowOff>94615</xdr:rowOff>
    </xdr:to>
    <xdr:sp macro="" textlink="">
      <xdr:nvSpPr>
        <xdr:cNvPr id="79" name="楕円 78"/>
        <xdr:cNvSpPr/>
      </xdr:nvSpPr>
      <xdr:spPr>
        <a:xfrm>
          <a:off x="47117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15875</xdr:rowOff>
    </xdr:from>
    <xdr:ext cx="400050" cy="259080"/>
    <xdr:sp macro="" textlink="">
      <xdr:nvSpPr>
        <xdr:cNvPr id="80" name="有形固定資産減価償却率該当値テキスト"/>
        <xdr:cNvSpPr txBox="1"/>
      </xdr:nvSpPr>
      <xdr:spPr>
        <a:xfrm>
          <a:off x="4813300" y="57594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168910</xdr:rowOff>
    </xdr:from>
    <xdr:to xmlns:xdr="http://schemas.openxmlformats.org/drawingml/2006/spreadsheetDrawing">
      <xdr:col>19</xdr:col>
      <xdr:colOff>187325</xdr:colOff>
      <xdr:row>30</xdr:row>
      <xdr:rowOff>99060</xdr:rowOff>
    </xdr:to>
    <xdr:sp macro="" textlink="">
      <xdr:nvSpPr>
        <xdr:cNvPr id="81" name="楕円 80"/>
        <xdr:cNvSpPr/>
      </xdr:nvSpPr>
      <xdr:spPr>
        <a:xfrm>
          <a:off x="40005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43815</xdr:rowOff>
    </xdr:from>
    <xdr:to xmlns:xdr="http://schemas.openxmlformats.org/drawingml/2006/spreadsheetDrawing">
      <xdr:col>23</xdr:col>
      <xdr:colOff>85725</xdr:colOff>
      <xdr:row>30</xdr:row>
      <xdr:rowOff>48260</xdr:rowOff>
    </xdr:to>
    <xdr:cxnSp macro="">
      <xdr:nvCxnSpPr>
        <xdr:cNvPr id="82" name="直線コネクタ 81"/>
        <xdr:cNvCxnSpPr/>
      </xdr:nvCxnSpPr>
      <xdr:spPr>
        <a:xfrm flipV="1">
          <a:off x="4051300" y="5958840"/>
          <a:ext cx="711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151765</xdr:rowOff>
    </xdr:from>
    <xdr:to xmlns:xdr="http://schemas.openxmlformats.org/drawingml/2006/spreadsheetDrawing">
      <xdr:col>15</xdr:col>
      <xdr:colOff>187325</xdr:colOff>
      <xdr:row>30</xdr:row>
      <xdr:rowOff>81915</xdr:rowOff>
    </xdr:to>
    <xdr:sp macro="" textlink="">
      <xdr:nvSpPr>
        <xdr:cNvPr id="83" name="楕円 82"/>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31115</xdr:rowOff>
    </xdr:from>
    <xdr:to xmlns:xdr="http://schemas.openxmlformats.org/drawingml/2006/spreadsheetDrawing">
      <xdr:col>19</xdr:col>
      <xdr:colOff>136525</xdr:colOff>
      <xdr:row>30</xdr:row>
      <xdr:rowOff>48260</xdr:rowOff>
    </xdr:to>
    <xdr:cxnSp macro="">
      <xdr:nvCxnSpPr>
        <xdr:cNvPr id="84" name="直線コネクタ 83"/>
        <xdr:cNvCxnSpPr/>
      </xdr:nvCxnSpPr>
      <xdr:spPr>
        <a:xfrm>
          <a:off x="3289300" y="5946140"/>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36195</xdr:rowOff>
    </xdr:from>
    <xdr:to xmlns:xdr="http://schemas.openxmlformats.org/drawingml/2006/spreadsheetDrawing">
      <xdr:col>11</xdr:col>
      <xdr:colOff>187325</xdr:colOff>
      <xdr:row>30</xdr:row>
      <xdr:rowOff>137795</xdr:rowOff>
    </xdr:to>
    <xdr:sp macro="" textlink="">
      <xdr:nvSpPr>
        <xdr:cNvPr id="85" name="楕円 84"/>
        <xdr:cNvSpPr/>
      </xdr:nvSpPr>
      <xdr:spPr>
        <a:xfrm>
          <a:off x="24765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31115</xdr:rowOff>
    </xdr:from>
    <xdr:to xmlns:xdr="http://schemas.openxmlformats.org/drawingml/2006/spreadsheetDrawing">
      <xdr:col>15</xdr:col>
      <xdr:colOff>136525</xdr:colOff>
      <xdr:row>30</xdr:row>
      <xdr:rowOff>86995</xdr:rowOff>
    </xdr:to>
    <xdr:cxnSp macro="">
      <xdr:nvCxnSpPr>
        <xdr:cNvPr id="86" name="直線コネクタ 85"/>
        <xdr:cNvCxnSpPr/>
      </xdr:nvCxnSpPr>
      <xdr:spPr>
        <a:xfrm flipV="1">
          <a:off x="2527300" y="5946140"/>
          <a:ext cx="762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156210</xdr:rowOff>
    </xdr:from>
    <xdr:to xmlns:xdr="http://schemas.openxmlformats.org/drawingml/2006/spreadsheetDrawing">
      <xdr:col>7</xdr:col>
      <xdr:colOff>187325</xdr:colOff>
      <xdr:row>30</xdr:row>
      <xdr:rowOff>86360</xdr:rowOff>
    </xdr:to>
    <xdr:sp macro="" textlink="">
      <xdr:nvSpPr>
        <xdr:cNvPr id="87" name="楕円 86"/>
        <xdr:cNvSpPr/>
      </xdr:nvSpPr>
      <xdr:spPr>
        <a:xfrm>
          <a:off x="17145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35560</xdr:rowOff>
    </xdr:from>
    <xdr:to xmlns:xdr="http://schemas.openxmlformats.org/drawingml/2006/spreadsheetDrawing">
      <xdr:col>11</xdr:col>
      <xdr:colOff>136525</xdr:colOff>
      <xdr:row>30</xdr:row>
      <xdr:rowOff>86995</xdr:rowOff>
    </xdr:to>
    <xdr:cxnSp macro="">
      <xdr:nvCxnSpPr>
        <xdr:cNvPr id="88" name="直線コネクタ 87"/>
        <xdr:cNvCxnSpPr/>
      </xdr:nvCxnSpPr>
      <xdr:spPr>
        <a:xfrm>
          <a:off x="1765300" y="5950585"/>
          <a:ext cx="762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33</xdr:row>
      <xdr:rowOff>20955</xdr:rowOff>
    </xdr:from>
    <xdr:ext cx="400050" cy="254000"/>
    <xdr:sp macro="" textlink="">
      <xdr:nvSpPr>
        <xdr:cNvPr id="89" name="n_1aveValue有形固定資産減価償却率"/>
        <xdr:cNvSpPr txBox="1"/>
      </xdr:nvSpPr>
      <xdr:spPr>
        <a:xfrm>
          <a:off x="3836035" y="64503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132080</xdr:rowOff>
    </xdr:from>
    <xdr:ext cx="400050" cy="254000"/>
    <xdr:sp macro="" textlink="">
      <xdr:nvSpPr>
        <xdr:cNvPr id="90" name="n_2aveValue有形固定資産減価償却率"/>
        <xdr:cNvSpPr txBox="1"/>
      </xdr:nvSpPr>
      <xdr:spPr>
        <a:xfrm>
          <a:off x="3086735" y="63900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165100</xdr:rowOff>
    </xdr:from>
    <xdr:ext cx="400050" cy="259080"/>
    <xdr:sp macro="" textlink="">
      <xdr:nvSpPr>
        <xdr:cNvPr id="91" name="n_3aveValue有形固定資産減価償却率"/>
        <xdr:cNvSpPr txBox="1"/>
      </xdr:nvSpPr>
      <xdr:spPr>
        <a:xfrm>
          <a:off x="2324735" y="62515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134620</xdr:rowOff>
    </xdr:from>
    <xdr:ext cx="400050" cy="254000"/>
    <xdr:sp macro="" textlink="">
      <xdr:nvSpPr>
        <xdr:cNvPr id="92" name="n_4aveValue有形固定資産減価償却率"/>
        <xdr:cNvSpPr txBox="1"/>
      </xdr:nvSpPr>
      <xdr:spPr>
        <a:xfrm>
          <a:off x="1562735" y="62210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115570</xdr:rowOff>
    </xdr:from>
    <xdr:ext cx="400050" cy="259080"/>
    <xdr:sp macro="" textlink="">
      <xdr:nvSpPr>
        <xdr:cNvPr id="93" name="n_1mainValue有形固定資産減価償却率"/>
        <xdr:cNvSpPr txBox="1"/>
      </xdr:nvSpPr>
      <xdr:spPr>
        <a:xfrm>
          <a:off x="3836035" y="56876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98425</xdr:rowOff>
    </xdr:from>
    <xdr:ext cx="400050" cy="254000"/>
    <xdr:sp macro="" textlink="">
      <xdr:nvSpPr>
        <xdr:cNvPr id="94" name="n_2mainValue有形固定資産減価償却率"/>
        <xdr:cNvSpPr txBox="1"/>
      </xdr:nvSpPr>
      <xdr:spPr>
        <a:xfrm>
          <a:off x="3086735" y="56705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154940</xdr:rowOff>
    </xdr:from>
    <xdr:ext cx="400050" cy="254000"/>
    <xdr:sp macro="" textlink="">
      <xdr:nvSpPr>
        <xdr:cNvPr id="95" name="n_3mainValue有形固定資産減価償却率"/>
        <xdr:cNvSpPr txBox="1"/>
      </xdr:nvSpPr>
      <xdr:spPr>
        <a:xfrm>
          <a:off x="2324735" y="57270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102870</xdr:rowOff>
    </xdr:from>
    <xdr:ext cx="400050" cy="259080"/>
    <xdr:sp macro="" textlink="">
      <xdr:nvSpPr>
        <xdr:cNvPr id="96" name="n_4mainValue有形固定資産減価償却率"/>
        <xdr:cNvSpPr txBox="1"/>
      </xdr:nvSpPr>
      <xdr:spPr>
        <a:xfrm>
          <a:off x="1562735" y="56749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[ 603.5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令和5年度は前年度から</a:t>
          </a:r>
          <a:r>
            <a:rPr kumimoji="1" lang="en-US" altLang="ja-JP" sz="1000" b="0" i="0" u="none" strike="noStrike" kern="0" cap="none" spc="0" normalizeH="0" baseline="0" noProof="0">
              <a:ln>
                <a:noFill/>
              </a:ln>
              <a:solidFill>
                <a:prstClr val="black"/>
              </a:solidFill>
              <a:effectLst/>
              <a:uLnTx/>
              <a:uFillTx/>
              <a:latin typeface="ＭＳ Ｐゴシック"/>
              <a:ea typeface="ＭＳ Ｐゴシック"/>
              <a:cs typeface="+mn-cs"/>
            </a:rPr>
            <a:t>35.2</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％減少し、類似団体内平均値よりも低い数値となっている。要因としては、地方債現在高や公営企業債等繰入見込額の減少により将来負担額が減少したことが挙げられる。</a:t>
          </a:r>
          <a:endPar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　令和6年度以降、スマートインターチェンジ整備事業や道の駅建設事業、</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新学校給食センター建設事業等の</a:t>
          </a:r>
          <a:r>
            <a:rPr kumimoji="1" lang="ja-JP" altLang="en-US" sz="1000" b="0" i="0" u="none" strike="noStrike" kern="0" cap="none" spc="0" normalizeH="0" baseline="0" noProof="0">
              <a:ln>
                <a:noFill/>
              </a:ln>
              <a:solidFill>
                <a:prstClr val="black"/>
              </a:solidFill>
              <a:effectLst/>
              <a:uLnTx/>
              <a:uFillTx/>
              <a:latin typeface="ＭＳ Ｐゴシック"/>
              <a:ea typeface="ＭＳ Ｐゴシック"/>
              <a:cs typeface="+mn-cs"/>
            </a:rPr>
            <a:t>複数の大型建設事業に伴う地方債の借り入れにより、実質債務が増加ないし高止まりする見込みである。ふるさと納税による寄付金を原資とした「がんばれ観音寺応援基金」等、償還財源の確保に努め、数値上昇の抑制を図りたい。</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0345"/>
    <xdr:sp macro="" textlink="">
      <xdr:nvSpPr>
        <xdr:cNvPr id="112" name="テキスト ボックス 111"/>
        <xdr:cNvSpPr txBox="1"/>
      </xdr:nvSpPr>
      <xdr:spPr>
        <a:xfrm>
          <a:off x="10756900" y="701865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3" name="直線コネクタ 11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109220</xdr:rowOff>
    </xdr:from>
    <xdr:ext cx="405765" cy="220345"/>
    <xdr:sp macro="" textlink="">
      <xdr:nvSpPr>
        <xdr:cNvPr id="114" name="テキスト ボックス 113"/>
        <xdr:cNvSpPr txBox="1"/>
      </xdr:nvSpPr>
      <xdr:spPr>
        <a:xfrm>
          <a:off x="10828655" y="671004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5" name="直線コネクタ 11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5765" cy="220345"/>
    <xdr:sp macro="" textlink="">
      <xdr:nvSpPr>
        <xdr:cNvPr id="116" name="テキスト ボックス 115"/>
        <xdr:cNvSpPr txBox="1"/>
      </xdr:nvSpPr>
      <xdr:spPr>
        <a:xfrm>
          <a:off x="10828655" y="640143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7" name="直線コネクタ 11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5765" cy="220345"/>
    <xdr:sp macro="" textlink="">
      <xdr:nvSpPr>
        <xdr:cNvPr id="118" name="テキスト ボックス 117"/>
        <xdr:cNvSpPr txBox="1"/>
      </xdr:nvSpPr>
      <xdr:spPr>
        <a:xfrm>
          <a:off x="10828655" y="609282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9" name="直線コネクタ 11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5765" cy="220345"/>
    <xdr:sp macro="" textlink="">
      <xdr:nvSpPr>
        <xdr:cNvPr id="120" name="テキスト ボックス 119"/>
        <xdr:cNvSpPr txBox="1"/>
      </xdr:nvSpPr>
      <xdr:spPr>
        <a:xfrm>
          <a:off x="10828655" y="578421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1" name="直線コネクタ 12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5765" cy="220345"/>
    <xdr:sp macro="" textlink="">
      <xdr:nvSpPr>
        <xdr:cNvPr id="122" name="テキスト ボックス 121"/>
        <xdr:cNvSpPr txBox="1"/>
      </xdr:nvSpPr>
      <xdr:spPr>
        <a:xfrm>
          <a:off x="10828655" y="547624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3" name="直線コネクタ 12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109855</xdr:rowOff>
    </xdr:from>
    <xdr:ext cx="405765" cy="220345"/>
    <xdr:sp macro="" textlink="">
      <xdr:nvSpPr>
        <xdr:cNvPr id="124" name="テキスト ボックス 123"/>
        <xdr:cNvSpPr txBox="1"/>
      </xdr:nvSpPr>
      <xdr:spPr>
        <a:xfrm>
          <a:off x="10828655" y="516763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23</xdr:row>
      <xdr:rowOff>144145</xdr:rowOff>
    </xdr:from>
    <xdr:ext cx="405765" cy="220345"/>
    <xdr:sp macro="" textlink="">
      <xdr:nvSpPr>
        <xdr:cNvPr id="126" name="テキスト ボックス 125"/>
        <xdr:cNvSpPr txBox="1"/>
      </xdr:nvSpPr>
      <xdr:spPr>
        <a:xfrm>
          <a:off x="10828655" y="485902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25</xdr:row>
      <xdr:rowOff>149860</xdr:rowOff>
    </xdr:from>
    <xdr:to xmlns:xdr="http://schemas.openxmlformats.org/drawingml/2006/spreadsheetDrawing">
      <xdr:col>76</xdr:col>
      <xdr:colOff>21590</xdr:colOff>
      <xdr:row>34</xdr:row>
      <xdr:rowOff>52070</xdr:rowOff>
    </xdr:to>
    <xdr:cxnSp macro="">
      <xdr:nvCxnSpPr>
        <xdr:cNvPr id="128" name="直線コネクタ 127"/>
        <xdr:cNvCxnSpPr/>
      </xdr:nvCxnSpPr>
      <xdr:spPr>
        <a:xfrm flipV="1">
          <a:off x="14793595" y="5207635"/>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55245</xdr:rowOff>
    </xdr:from>
    <xdr:ext cx="464820" cy="254000"/>
    <xdr:sp macro="" textlink="">
      <xdr:nvSpPr>
        <xdr:cNvPr id="129" name="債務償還比率最小値テキスト"/>
        <xdr:cNvSpPr txBox="1"/>
      </xdr:nvSpPr>
      <xdr:spPr>
        <a:xfrm>
          <a:off x="14846300" y="66560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52070</xdr:rowOff>
    </xdr:from>
    <xdr:to xmlns:xdr="http://schemas.openxmlformats.org/drawingml/2006/spreadsheetDrawing">
      <xdr:col>76</xdr:col>
      <xdr:colOff>111125</xdr:colOff>
      <xdr:row>34</xdr:row>
      <xdr:rowOff>52070</xdr:rowOff>
    </xdr:to>
    <xdr:cxnSp macro="">
      <xdr:nvCxnSpPr>
        <xdr:cNvPr id="130" name="直線コネクタ 129"/>
        <xdr:cNvCxnSpPr/>
      </xdr:nvCxnSpPr>
      <xdr:spPr>
        <a:xfrm>
          <a:off x="14706600" y="665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96520</xdr:rowOff>
    </xdr:from>
    <xdr:ext cx="464820" cy="259080"/>
    <xdr:sp macro="" textlink="">
      <xdr:nvSpPr>
        <xdr:cNvPr id="131" name="債務償還比率最大値テキスト"/>
        <xdr:cNvSpPr txBox="1"/>
      </xdr:nvSpPr>
      <xdr:spPr>
        <a:xfrm>
          <a:off x="14846300" y="49828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25</xdr:row>
      <xdr:rowOff>149860</xdr:rowOff>
    </xdr:from>
    <xdr:to xmlns:xdr="http://schemas.openxmlformats.org/drawingml/2006/spreadsheetDrawing">
      <xdr:col>76</xdr:col>
      <xdr:colOff>111125</xdr:colOff>
      <xdr:row>25</xdr:row>
      <xdr:rowOff>149860</xdr:rowOff>
    </xdr:to>
    <xdr:cxnSp macro="">
      <xdr:nvCxnSpPr>
        <xdr:cNvPr id="132" name="直線コネクタ 131"/>
        <xdr:cNvCxnSpPr/>
      </xdr:nvCxnSpPr>
      <xdr:spPr>
        <a:xfrm>
          <a:off x="14706600" y="5207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30</xdr:row>
      <xdr:rowOff>158115</xdr:rowOff>
    </xdr:from>
    <xdr:ext cx="464820" cy="254000"/>
    <xdr:sp macro="" textlink="">
      <xdr:nvSpPr>
        <xdr:cNvPr id="133" name="債務償還比率平均値テキスト"/>
        <xdr:cNvSpPr txBox="1"/>
      </xdr:nvSpPr>
      <xdr:spPr>
        <a:xfrm>
          <a:off x="14846300" y="6073140"/>
          <a:ext cx="4648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8255</xdr:rowOff>
    </xdr:from>
    <xdr:to xmlns:xdr="http://schemas.openxmlformats.org/drawingml/2006/spreadsheetDrawing">
      <xdr:col>76</xdr:col>
      <xdr:colOff>73025</xdr:colOff>
      <xdr:row>31</xdr:row>
      <xdr:rowOff>109855</xdr:rowOff>
    </xdr:to>
    <xdr:sp macro="" textlink="">
      <xdr:nvSpPr>
        <xdr:cNvPr id="134" name="フローチャート: 判断 133"/>
        <xdr:cNvSpPr/>
      </xdr:nvSpPr>
      <xdr:spPr>
        <a:xfrm>
          <a:off x="147447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27940</xdr:rowOff>
    </xdr:from>
    <xdr:to xmlns:xdr="http://schemas.openxmlformats.org/drawingml/2006/spreadsheetDrawing">
      <xdr:col>72</xdr:col>
      <xdr:colOff>123825</xdr:colOff>
      <xdr:row>29</xdr:row>
      <xdr:rowOff>129540</xdr:rowOff>
    </xdr:to>
    <xdr:sp macro="" textlink="">
      <xdr:nvSpPr>
        <xdr:cNvPr id="135" name="フローチャート: 判断 134"/>
        <xdr:cNvSpPr/>
      </xdr:nvSpPr>
      <xdr:spPr>
        <a:xfrm>
          <a:off x="14033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96520</xdr:rowOff>
    </xdr:from>
    <xdr:to xmlns:xdr="http://schemas.openxmlformats.org/drawingml/2006/spreadsheetDrawing">
      <xdr:col>68</xdr:col>
      <xdr:colOff>123825</xdr:colOff>
      <xdr:row>30</xdr:row>
      <xdr:rowOff>26670</xdr:rowOff>
    </xdr:to>
    <xdr:sp macro="" textlink="">
      <xdr:nvSpPr>
        <xdr:cNvPr id="136" name="フローチャート: 判断 135"/>
        <xdr:cNvSpPr/>
      </xdr:nvSpPr>
      <xdr:spPr>
        <a:xfrm>
          <a:off x="13271500" y="584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56515</xdr:rowOff>
    </xdr:from>
    <xdr:to xmlns:xdr="http://schemas.openxmlformats.org/drawingml/2006/spreadsheetDrawing">
      <xdr:col>64</xdr:col>
      <xdr:colOff>123825</xdr:colOff>
      <xdr:row>31</xdr:row>
      <xdr:rowOff>158115</xdr:rowOff>
    </xdr:to>
    <xdr:sp macro="" textlink="">
      <xdr:nvSpPr>
        <xdr:cNvPr id="137" name="フローチャート: 判断 136"/>
        <xdr:cNvSpPr/>
      </xdr:nvSpPr>
      <xdr:spPr>
        <a:xfrm>
          <a:off x="125095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22860</xdr:rowOff>
    </xdr:from>
    <xdr:to xmlns:xdr="http://schemas.openxmlformats.org/drawingml/2006/spreadsheetDrawing">
      <xdr:col>60</xdr:col>
      <xdr:colOff>123825</xdr:colOff>
      <xdr:row>31</xdr:row>
      <xdr:rowOff>124460</xdr:rowOff>
    </xdr:to>
    <xdr:sp macro="" textlink="">
      <xdr:nvSpPr>
        <xdr:cNvPr id="138" name="フローチャート: 判断 137"/>
        <xdr:cNvSpPr/>
      </xdr:nvSpPr>
      <xdr:spPr>
        <a:xfrm>
          <a:off x="11747500" y="61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0345"/>
    <xdr:sp macro="" textlink="">
      <xdr:nvSpPr>
        <xdr:cNvPr id="139" name="テキスト ボックス 138"/>
        <xdr:cNvSpPr txBox="1"/>
      </xdr:nvSpPr>
      <xdr:spPr>
        <a:xfrm>
          <a:off x="14617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6920" cy="220345"/>
    <xdr:sp macro="" textlink="">
      <xdr:nvSpPr>
        <xdr:cNvPr id="140" name="テキスト ボックス 139"/>
        <xdr:cNvSpPr txBox="1"/>
      </xdr:nvSpPr>
      <xdr:spPr>
        <a:xfrm>
          <a:off x="13906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6920" cy="220345"/>
    <xdr:sp macro="" textlink="">
      <xdr:nvSpPr>
        <xdr:cNvPr id="141" name="テキスト ボックス 140"/>
        <xdr:cNvSpPr txBox="1"/>
      </xdr:nvSpPr>
      <xdr:spPr>
        <a:xfrm>
          <a:off x="13144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6920" cy="220345"/>
    <xdr:sp macro="" textlink="">
      <xdr:nvSpPr>
        <xdr:cNvPr id="142" name="テキスト ボックス 141"/>
        <xdr:cNvSpPr txBox="1"/>
      </xdr:nvSpPr>
      <xdr:spPr>
        <a:xfrm>
          <a:off x="12382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6920" cy="220345"/>
    <xdr:sp macro="" textlink="">
      <xdr:nvSpPr>
        <xdr:cNvPr id="143" name="テキスト ボックス 142"/>
        <xdr:cNvSpPr txBox="1"/>
      </xdr:nvSpPr>
      <xdr:spPr>
        <a:xfrm>
          <a:off x="11620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94615</xdr:rowOff>
    </xdr:from>
    <xdr:to xmlns:xdr="http://schemas.openxmlformats.org/drawingml/2006/spreadsheetDrawing">
      <xdr:col>76</xdr:col>
      <xdr:colOff>73025</xdr:colOff>
      <xdr:row>30</xdr:row>
      <xdr:rowOff>24765</xdr:rowOff>
    </xdr:to>
    <xdr:sp macro="" textlink="">
      <xdr:nvSpPr>
        <xdr:cNvPr id="144" name="楕円 143"/>
        <xdr:cNvSpPr/>
      </xdr:nvSpPr>
      <xdr:spPr>
        <a:xfrm>
          <a:off x="147447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117475</xdr:rowOff>
    </xdr:from>
    <xdr:ext cx="464820" cy="259080"/>
    <xdr:sp macro="" textlink="">
      <xdr:nvSpPr>
        <xdr:cNvPr id="145" name="債務償還比率該当値テキスト"/>
        <xdr:cNvSpPr txBox="1"/>
      </xdr:nvSpPr>
      <xdr:spPr>
        <a:xfrm>
          <a:off x="14846300" y="56896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31750</xdr:rowOff>
    </xdr:from>
    <xdr:to xmlns:xdr="http://schemas.openxmlformats.org/drawingml/2006/spreadsheetDrawing">
      <xdr:col>72</xdr:col>
      <xdr:colOff>123825</xdr:colOff>
      <xdr:row>30</xdr:row>
      <xdr:rowOff>133350</xdr:rowOff>
    </xdr:to>
    <xdr:sp macro="" textlink="">
      <xdr:nvSpPr>
        <xdr:cNvPr id="146" name="楕円 145"/>
        <xdr:cNvSpPr/>
      </xdr:nvSpPr>
      <xdr:spPr>
        <a:xfrm>
          <a:off x="140335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145415</xdr:rowOff>
    </xdr:from>
    <xdr:to xmlns:xdr="http://schemas.openxmlformats.org/drawingml/2006/spreadsheetDrawing">
      <xdr:col>76</xdr:col>
      <xdr:colOff>22225</xdr:colOff>
      <xdr:row>30</xdr:row>
      <xdr:rowOff>82550</xdr:rowOff>
    </xdr:to>
    <xdr:cxnSp macro="">
      <xdr:nvCxnSpPr>
        <xdr:cNvPr id="147" name="直線コネクタ 146"/>
        <xdr:cNvCxnSpPr/>
      </xdr:nvCxnSpPr>
      <xdr:spPr>
        <a:xfrm flipV="1">
          <a:off x="14084300" y="5888990"/>
          <a:ext cx="711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99695</xdr:rowOff>
    </xdr:from>
    <xdr:to xmlns:xdr="http://schemas.openxmlformats.org/drawingml/2006/spreadsheetDrawing">
      <xdr:col>68</xdr:col>
      <xdr:colOff>123825</xdr:colOff>
      <xdr:row>30</xdr:row>
      <xdr:rowOff>29845</xdr:rowOff>
    </xdr:to>
    <xdr:sp macro="" textlink="">
      <xdr:nvSpPr>
        <xdr:cNvPr id="148" name="楕円 147"/>
        <xdr:cNvSpPr/>
      </xdr:nvSpPr>
      <xdr:spPr>
        <a:xfrm>
          <a:off x="13271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150495</xdr:rowOff>
    </xdr:from>
    <xdr:to xmlns:xdr="http://schemas.openxmlformats.org/drawingml/2006/spreadsheetDrawing">
      <xdr:col>72</xdr:col>
      <xdr:colOff>73025</xdr:colOff>
      <xdr:row>30</xdr:row>
      <xdr:rowOff>82550</xdr:rowOff>
    </xdr:to>
    <xdr:cxnSp macro="">
      <xdr:nvCxnSpPr>
        <xdr:cNvPr id="149" name="直線コネクタ 148"/>
        <xdr:cNvCxnSpPr/>
      </xdr:nvCxnSpPr>
      <xdr:spPr>
        <a:xfrm>
          <a:off x="13322300" y="5894070"/>
          <a:ext cx="762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158115</xdr:rowOff>
    </xdr:from>
    <xdr:to xmlns:xdr="http://schemas.openxmlformats.org/drawingml/2006/spreadsheetDrawing">
      <xdr:col>64</xdr:col>
      <xdr:colOff>123825</xdr:colOff>
      <xdr:row>31</xdr:row>
      <xdr:rowOff>88265</xdr:rowOff>
    </xdr:to>
    <xdr:sp macro="" textlink="">
      <xdr:nvSpPr>
        <xdr:cNvPr id="150" name="楕円 149"/>
        <xdr:cNvSpPr/>
      </xdr:nvSpPr>
      <xdr:spPr>
        <a:xfrm>
          <a:off x="125095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150495</xdr:rowOff>
    </xdr:from>
    <xdr:to xmlns:xdr="http://schemas.openxmlformats.org/drawingml/2006/spreadsheetDrawing">
      <xdr:col>68</xdr:col>
      <xdr:colOff>73025</xdr:colOff>
      <xdr:row>31</xdr:row>
      <xdr:rowOff>37465</xdr:rowOff>
    </xdr:to>
    <xdr:cxnSp macro="">
      <xdr:nvCxnSpPr>
        <xdr:cNvPr id="151" name="直線コネクタ 150"/>
        <xdr:cNvCxnSpPr/>
      </xdr:nvCxnSpPr>
      <xdr:spPr>
        <a:xfrm flipV="1">
          <a:off x="12560300" y="5894070"/>
          <a:ext cx="76200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160655</xdr:rowOff>
    </xdr:from>
    <xdr:to xmlns:xdr="http://schemas.openxmlformats.org/drawingml/2006/spreadsheetDrawing">
      <xdr:col>60</xdr:col>
      <xdr:colOff>123825</xdr:colOff>
      <xdr:row>33</xdr:row>
      <xdr:rowOff>90805</xdr:rowOff>
    </xdr:to>
    <xdr:sp macro="" textlink="">
      <xdr:nvSpPr>
        <xdr:cNvPr id="152" name="楕円 151"/>
        <xdr:cNvSpPr/>
      </xdr:nvSpPr>
      <xdr:spPr>
        <a:xfrm>
          <a:off x="11747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37465</xdr:rowOff>
    </xdr:from>
    <xdr:to xmlns:xdr="http://schemas.openxmlformats.org/drawingml/2006/spreadsheetDrawing">
      <xdr:col>64</xdr:col>
      <xdr:colOff>73025</xdr:colOff>
      <xdr:row>33</xdr:row>
      <xdr:rowOff>40640</xdr:rowOff>
    </xdr:to>
    <xdr:cxnSp macro="">
      <xdr:nvCxnSpPr>
        <xdr:cNvPr id="153" name="直線コネクタ 152"/>
        <xdr:cNvCxnSpPr/>
      </xdr:nvCxnSpPr>
      <xdr:spPr>
        <a:xfrm flipV="1">
          <a:off x="11798300" y="6123940"/>
          <a:ext cx="7620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146050</xdr:rowOff>
    </xdr:from>
    <xdr:ext cx="464820" cy="254000"/>
    <xdr:sp macro="" textlink="">
      <xdr:nvSpPr>
        <xdr:cNvPr id="154" name="n_1aveValue債務償還比率"/>
        <xdr:cNvSpPr txBox="1"/>
      </xdr:nvSpPr>
      <xdr:spPr>
        <a:xfrm>
          <a:off x="13836650" y="55467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43180</xdr:rowOff>
    </xdr:from>
    <xdr:ext cx="464820" cy="254000"/>
    <xdr:sp macro="" textlink="">
      <xdr:nvSpPr>
        <xdr:cNvPr id="155" name="n_2aveValue債務償還比率"/>
        <xdr:cNvSpPr txBox="1"/>
      </xdr:nvSpPr>
      <xdr:spPr>
        <a:xfrm>
          <a:off x="13087350" y="56153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149225</xdr:rowOff>
    </xdr:from>
    <xdr:ext cx="464820" cy="259080"/>
    <xdr:sp macro="" textlink="">
      <xdr:nvSpPr>
        <xdr:cNvPr id="156" name="n_3aveValue債務償還比率"/>
        <xdr:cNvSpPr txBox="1"/>
      </xdr:nvSpPr>
      <xdr:spPr>
        <a:xfrm>
          <a:off x="12325350" y="62357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140970</xdr:rowOff>
    </xdr:from>
    <xdr:ext cx="464820" cy="259080"/>
    <xdr:sp macro="" textlink="">
      <xdr:nvSpPr>
        <xdr:cNvPr id="157" name="n_4aveValue債務償還比率"/>
        <xdr:cNvSpPr txBox="1"/>
      </xdr:nvSpPr>
      <xdr:spPr>
        <a:xfrm>
          <a:off x="11563350" y="58845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124460</xdr:rowOff>
    </xdr:from>
    <xdr:ext cx="464820" cy="259080"/>
    <xdr:sp macro="" textlink="">
      <xdr:nvSpPr>
        <xdr:cNvPr id="158" name="n_1mainValue債務償還比率"/>
        <xdr:cNvSpPr txBox="1"/>
      </xdr:nvSpPr>
      <xdr:spPr>
        <a:xfrm>
          <a:off x="13836650" y="60394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20955</xdr:rowOff>
    </xdr:from>
    <xdr:ext cx="464820" cy="254000"/>
    <xdr:sp macro="" textlink="">
      <xdr:nvSpPr>
        <xdr:cNvPr id="159" name="n_2mainValue債務償還比率"/>
        <xdr:cNvSpPr txBox="1"/>
      </xdr:nvSpPr>
      <xdr:spPr>
        <a:xfrm>
          <a:off x="13087350" y="59359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104775</xdr:rowOff>
    </xdr:from>
    <xdr:ext cx="464820" cy="259080"/>
    <xdr:sp macro="" textlink="">
      <xdr:nvSpPr>
        <xdr:cNvPr id="160" name="n_3mainValue債務償還比率"/>
        <xdr:cNvSpPr txBox="1"/>
      </xdr:nvSpPr>
      <xdr:spPr>
        <a:xfrm>
          <a:off x="12325350" y="58483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33</xdr:row>
      <xdr:rowOff>81915</xdr:rowOff>
    </xdr:from>
    <xdr:ext cx="464820" cy="259080"/>
    <xdr:sp macro="" textlink="">
      <xdr:nvSpPr>
        <xdr:cNvPr id="161" name="n_4mainValue債務償還比率"/>
        <xdr:cNvSpPr txBox="1"/>
      </xdr:nvSpPr>
      <xdr:spPr>
        <a:xfrm>
          <a:off x="11563350" y="65112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3" name="正方形/長方形 162"/>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4" name="テキスト ボックス 163"/>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5125" cy="237490"/>
    <xdr:sp macro="" textlink="">
      <xdr:nvSpPr>
        <xdr:cNvPr id="165" name="テキスト ボックス 164"/>
        <xdr:cNvSpPr txBox="1"/>
      </xdr:nvSpPr>
      <xdr:spPr>
        <a:xfrm>
          <a:off x="6985000" y="10922000"/>
          <a:ext cx="365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6" name="テキスト ボックス 165"/>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5125" cy="241300"/>
    <xdr:sp macro="" textlink="">
      <xdr:nvSpPr>
        <xdr:cNvPr id="167" name="テキスト ボックス 166"/>
        <xdr:cNvSpPr txBox="1"/>
      </xdr:nvSpPr>
      <xdr:spPr>
        <a:xfrm>
          <a:off x="6985000" y="14795500"/>
          <a:ext cx="3651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25425"/>
    <xdr:sp macro="" textlink="">
      <xdr:nvSpPr>
        <xdr:cNvPr id="41" name="テキスト ボックス 40"/>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43</xdr:row>
      <xdr:rowOff>105410</xdr:rowOff>
    </xdr:from>
    <xdr:ext cx="403225" cy="259080"/>
    <xdr:sp macro="" textlink="">
      <xdr:nvSpPr>
        <xdr:cNvPr id="43" name="テキスト ボックス 42"/>
        <xdr:cNvSpPr txBox="1"/>
      </xdr:nvSpPr>
      <xdr:spPr>
        <a:xfrm>
          <a:off x="358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41</xdr:row>
      <xdr:rowOff>121920</xdr:rowOff>
    </xdr:from>
    <xdr:ext cx="403225" cy="254000"/>
    <xdr:sp macro="" textlink="">
      <xdr:nvSpPr>
        <xdr:cNvPr id="45" name="テキスト ボックス 44"/>
        <xdr:cNvSpPr txBox="1"/>
      </xdr:nvSpPr>
      <xdr:spPr>
        <a:xfrm>
          <a:off x="358775" y="715137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4000"/>
    <xdr:sp macro="" textlink="">
      <xdr:nvSpPr>
        <xdr:cNvPr id="49" name="テキスト ボックス 48"/>
        <xdr:cNvSpPr txBox="1"/>
      </xdr:nvSpPr>
      <xdr:spPr>
        <a:xfrm>
          <a:off x="358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31750</xdr:rowOff>
    </xdr:from>
    <xdr:ext cx="403225" cy="254000"/>
    <xdr:sp macro="" textlink="">
      <xdr:nvSpPr>
        <xdr:cNvPr id="55" name="テキスト ボックス 54"/>
        <xdr:cNvSpPr txBox="1"/>
      </xdr:nvSpPr>
      <xdr:spPr>
        <a:xfrm>
          <a:off x="358775" y="551815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7" name="テキスト ボックス 56"/>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9525</xdr:rowOff>
    </xdr:from>
    <xdr:to xmlns:xdr="http://schemas.openxmlformats.org/drawingml/2006/spreadsheetDrawing">
      <xdr:col>24</xdr:col>
      <xdr:colOff>62865</xdr:colOff>
      <xdr:row>42</xdr:row>
      <xdr:rowOff>46990</xdr:rowOff>
    </xdr:to>
    <xdr:cxnSp macro="">
      <xdr:nvCxnSpPr>
        <xdr:cNvPr id="59" name="直線コネクタ 58"/>
        <xdr:cNvCxnSpPr/>
      </xdr:nvCxnSpPr>
      <xdr:spPr>
        <a:xfrm flipV="1">
          <a:off x="4634865" y="5667375"/>
          <a:ext cx="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50800</xdr:rowOff>
    </xdr:from>
    <xdr:ext cx="405130" cy="259080"/>
    <xdr:sp macro="" textlink="">
      <xdr:nvSpPr>
        <xdr:cNvPr id="60" name="【道路】&#10;有形固定資産減価償却率最小値テキスト"/>
        <xdr:cNvSpPr txBox="1"/>
      </xdr:nvSpPr>
      <xdr:spPr>
        <a:xfrm>
          <a:off x="4673600" y="7251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46990</xdr:rowOff>
    </xdr:from>
    <xdr:to xmlns:xdr="http://schemas.openxmlformats.org/drawingml/2006/spreadsheetDrawing">
      <xdr:col>24</xdr:col>
      <xdr:colOff>152400</xdr:colOff>
      <xdr:row>42</xdr:row>
      <xdr:rowOff>46990</xdr:rowOff>
    </xdr:to>
    <xdr:cxnSp macro="">
      <xdr:nvCxnSpPr>
        <xdr:cNvPr id="61" name="直線コネクタ 60"/>
        <xdr:cNvCxnSpPr/>
      </xdr:nvCxnSpPr>
      <xdr:spPr>
        <a:xfrm>
          <a:off x="4546600" y="724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127635</xdr:rowOff>
    </xdr:from>
    <xdr:ext cx="405130" cy="259080"/>
    <xdr:sp macro="" textlink="">
      <xdr:nvSpPr>
        <xdr:cNvPr id="62" name="【道路】&#10;有形固定資産減価償却率最大値テキスト"/>
        <xdr:cNvSpPr txBox="1"/>
      </xdr:nvSpPr>
      <xdr:spPr>
        <a:xfrm>
          <a:off x="4673600" y="5442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9525</xdr:rowOff>
    </xdr:from>
    <xdr:to xmlns:xdr="http://schemas.openxmlformats.org/drawingml/2006/spreadsheetDrawing">
      <xdr:col>24</xdr:col>
      <xdr:colOff>152400</xdr:colOff>
      <xdr:row>33</xdr:row>
      <xdr:rowOff>9525</xdr:rowOff>
    </xdr:to>
    <xdr:cxnSp macro="">
      <xdr:nvCxnSpPr>
        <xdr:cNvPr id="63" name="直線コネクタ 62"/>
        <xdr:cNvCxnSpPr/>
      </xdr:nvCxnSpPr>
      <xdr:spPr>
        <a:xfrm>
          <a:off x="4546600" y="566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144145</xdr:rowOff>
    </xdr:from>
    <xdr:ext cx="405130" cy="254000"/>
    <xdr:sp macro="" textlink="">
      <xdr:nvSpPr>
        <xdr:cNvPr id="64" name="【道路】&#10;有形固定資産減価償却率平均値テキスト"/>
        <xdr:cNvSpPr txBox="1"/>
      </xdr:nvSpPr>
      <xdr:spPr>
        <a:xfrm>
          <a:off x="4673600" y="665924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166370</xdr:rowOff>
    </xdr:from>
    <xdr:to xmlns:xdr="http://schemas.openxmlformats.org/drawingml/2006/spreadsheetDrawing">
      <xdr:col>24</xdr:col>
      <xdr:colOff>114300</xdr:colOff>
      <xdr:row>39</xdr:row>
      <xdr:rowOff>95885</xdr:rowOff>
    </xdr:to>
    <xdr:sp macro="" textlink="">
      <xdr:nvSpPr>
        <xdr:cNvPr id="65" name="フローチャート: 判断 64"/>
        <xdr:cNvSpPr/>
      </xdr:nvSpPr>
      <xdr:spPr>
        <a:xfrm>
          <a:off x="4584700" y="6681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39</xdr:row>
      <xdr:rowOff>105410</xdr:rowOff>
    </xdr:from>
    <xdr:to xmlns:xdr="http://schemas.openxmlformats.org/drawingml/2006/spreadsheetDrawing">
      <xdr:col>20</xdr:col>
      <xdr:colOff>38100</xdr:colOff>
      <xdr:row>40</xdr:row>
      <xdr:rowOff>35560</xdr:rowOff>
    </xdr:to>
    <xdr:sp macro="" textlink="">
      <xdr:nvSpPr>
        <xdr:cNvPr id="66" name="フローチャート: 判断 65"/>
        <xdr:cNvSpPr/>
      </xdr:nvSpPr>
      <xdr:spPr>
        <a:xfrm>
          <a:off x="3746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39</xdr:row>
      <xdr:rowOff>43180</xdr:rowOff>
    </xdr:from>
    <xdr:to xmlns:xdr="http://schemas.openxmlformats.org/drawingml/2006/spreadsheetDrawing">
      <xdr:col>15</xdr:col>
      <xdr:colOff>101600</xdr:colOff>
      <xdr:row>39</xdr:row>
      <xdr:rowOff>144780</xdr:rowOff>
    </xdr:to>
    <xdr:sp macro="" textlink="">
      <xdr:nvSpPr>
        <xdr:cNvPr id="67" name="フローチャート: 判断 66"/>
        <xdr:cNvSpPr/>
      </xdr:nvSpPr>
      <xdr:spPr>
        <a:xfrm>
          <a:off x="2857500" y="672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15875</xdr:rowOff>
    </xdr:from>
    <xdr:to xmlns:xdr="http://schemas.openxmlformats.org/drawingml/2006/spreadsheetDrawing">
      <xdr:col>10</xdr:col>
      <xdr:colOff>165100</xdr:colOff>
      <xdr:row>38</xdr:row>
      <xdr:rowOff>117475</xdr:rowOff>
    </xdr:to>
    <xdr:sp macro="" textlink="">
      <xdr:nvSpPr>
        <xdr:cNvPr id="68" name="フローチャート: 判断 67"/>
        <xdr:cNvSpPr/>
      </xdr:nvSpPr>
      <xdr:spPr>
        <a:xfrm>
          <a:off x="1968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12065</xdr:rowOff>
    </xdr:from>
    <xdr:to xmlns:xdr="http://schemas.openxmlformats.org/drawingml/2006/spreadsheetDrawing">
      <xdr:col>6</xdr:col>
      <xdr:colOff>38100</xdr:colOff>
      <xdr:row>38</xdr:row>
      <xdr:rowOff>113665</xdr:rowOff>
    </xdr:to>
    <xdr:sp macro="" textlink="">
      <xdr:nvSpPr>
        <xdr:cNvPr id="69" name="フローチャート: 判断 68"/>
        <xdr:cNvSpPr/>
      </xdr:nvSpPr>
      <xdr:spPr>
        <a:xfrm>
          <a:off x="1079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70" name="テキスト ボックス 69"/>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1" name="テキスト ボックス 70"/>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2" name="テキスト ボックス 71"/>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3" name="テキスト ボックス 72"/>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4" name="テキスト ボックス 73"/>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126365</xdr:rowOff>
    </xdr:from>
    <xdr:to xmlns:xdr="http://schemas.openxmlformats.org/drawingml/2006/spreadsheetDrawing">
      <xdr:col>24</xdr:col>
      <xdr:colOff>114300</xdr:colOff>
      <xdr:row>39</xdr:row>
      <xdr:rowOff>56515</xdr:rowOff>
    </xdr:to>
    <xdr:sp macro="" textlink="">
      <xdr:nvSpPr>
        <xdr:cNvPr id="75" name="楕円 74"/>
        <xdr:cNvSpPr/>
      </xdr:nvSpPr>
      <xdr:spPr>
        <a:xfrm>
          <a:off x="45847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149225</xdr:rowOff>
    </xdr:from>
    <xdr:ext cx="405130" cy="259080"/>
    <xdr:sp macro="" textlink="">
      <xdr:nvSpPr>
        <xdr:cNvPr id="76" name="【道路】&#10;有形固定資産減価償却率該当値テキスト"/>
        <xdr:cNvSpPr txBox="1"/>
      </xdr:nvSpPr>
      <xdr:spPr>
        <a:xfrm>
          <a:off x="4673600" y="6492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103505</xdr:rowOff>
    </xdr:from>
    <xdr:to xmlns:xdr="http://schemas.openxmlformats.org/drawingml/2006/spreadsheetDrawing">
      <xdr:col>20</xdr:col>
      <xdr:colOff>38100</xdr:colOff>
      <xdr:row>39</xdr:row>
      <xdr:rowOff>33655</xdr:rowOff>
    </xdr:to>
    <xdr:sp macro="" textlink="">
      <xdr:nvSpPr>
        <xdr:cNvPr id="77" name="楕円 76"/>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154940</xdr:rowOff>
    </xdr:from>
    <xdr:to xmlns:xdr="http://schemas.openxmlformats.org/drawingml/2006/spreadsheetDrawing">
      <xdr:col>24</xdr:col>
      <xdr:colOff>63500</xdr:colOff>
      <xdr:row>39</xdr:row>
      <xdr:rowOff>6350</xdr:rowOff>
    </xdr:to>
    <xdr:cxnSp macro="">
      <xdr:nvCxnSpPr>
        <xdr:cNvPr id="78" name="直線コネクタ 77"/>
        <xdr:cNvCxnSpPr/>
      </xdr:nvCxnSpPr>
      <xdr:spPr>
        <a:xfrm>
          <a:off x="3797300" y="66700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71120</xdr:rowOff>
    </xdr:from>
    <xdr:to xmlns:xdr="http://schemas.openxmlformats.org/drawingml/2006/spreadsheetDrawing">
      <xdr:col>15</xdr:col>
      <xdr:colOff>101600</xdr:colOff>
      <xdr:row>39</xdr:row>
      <xdr:rowOff>1270</xdr:rowOff>
    </xdr:to>
    <xdr:sp macro="" textlink="">
      <xdr:nvSpPr>
        <xdr:cNvPr id="79" name="楕円 78"/>
        <xdr:cNvSpPr/>
      </xdr:nvSpPr>
      <xdr:spPr>
        <a:xfrm>
          <a:off x="285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121920</xdr:rowOff>
    </xdr:from>
    <xdr:to xmlns:xdr="http://schemas.openxmlformats.org/drawingml/2006/spreadsheetDrawing">
      <xdr:col>19</xdr:col>
      <xdr:colOff>177800</xdr:colOff>
      <xdr:row>38</xdr:row>
      <xdr:rowOff>154940</xdr:rowOff>
    </xdr:to>
    <xdr:cxnSp macro="">
      <xdr:nvCxnSpPr>
        <xdr:cNvPr id="80" name="直線コネクタ 79"/>
        <xdr:cNvCxnSpPr/>
      </xdr:nvCxnSpPr>
      <xdr:spPr>
        <a:xfrm>
          <a:off x="2908300" y="66370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48260</xdr:rowOff>
    </xdr:from>
    <xdr:to xmlns:xdr="http://schemas.openxmlformats.org/drawingml/2006/spreadsheetDrawing">
      <xdr:col>10</xdr:col>
      <xdr:colOff>165100</xdr:colOff>
      <xdr:row>38</xdr:row>
      <xdr:rowOff>149860</xdr:rowOff>
    </xdr:to>
    <xdr:sp macro="" textlink="">
      <xdr:nvSpPr>
        <xdr:cNvPr id="81" name="楕円 80"/>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99060</xdr:rowOff>
    </xdr:from>
    <xdr:to xmlns:xdr="http://schemas.openxmlformats.org/drawingml/2006/spreadsheetDrawing">
      <xdr:col>15</xdr:col>
      <xdr:colOff>50800</xdr:colOff>
      <xdr:row>38</xdr:row>
      <xdr:rowOff>121920</xdr:rowOff>
    </xdr:to>
    <xdr:cxnSp macro="">
      <xdr:nvCxnSpPr>
        <xdr:cNvPr id="82" name="直線コネクタ 81"/>
        <xdr:cNvCxnSpPr/>
      </xdr:nvCxnSpPr>
      <xdr:spPr>
        <a:xfrm>
          <a:off x="2019300" y="6614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34925</xdr:rowOff>
    </xdr:from>
    <xdr:to xmlns:xdr="http://schemas.openxmlformats.org/drawingml/2006/spreadsheetDrawing">
      <xdr:col>6</xdr:col>
      <xdr:colOff>38100</xdr:colOff>
      <xdr:row>38</xdr:row>
      <xdr:rowOff>136525</xdr:rowOff>
    </xdr:to>
    <xdr:sp macro="" textlink="">
      <xdr:nvSpPr>
        <xdr:cNvPr id="83" name="楕円 82"/>
        <xdr:cNvSpPr/>
      </xdr:nvSpPr>
      <xdr:spPr>
        <a:xfrm>
          <a:off x="1079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86360</xdr:rowOff>
    </xdr:from>
    <xdr:to xmlns:xdr="http://schemas.openxmlformats.org/drawingml/2006/spreadsheetDrawing">
      <xdr:col>10</xdr:col>
      <xdr:colOff>114300</xdr:colOff>
      <xdr:row>38</xdr:row>
      <xdr:rowOff>99060</xdr:rowOff>
    </xdr:to>
    <xdr:cxnSp macro="">
      <xdr:nvCxnSpPr>
        <xdr:cNvPr id="84" name="直線コネクタ 83"/>
        <xdr:cNvCxnSpPr/>
      </xdr:nvCxnSpPr>
      <xdr:spPr>
        <a:xfrm>
          <a:off x="1130300" y="66014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40</xdr:row>
      <xdr:rowOff>26670</xdr:rowOff>
    </xdr:from>
    <xdr:ext cx="405130" cy="259080"/>
    <xdr:sp macro="" textlink="">
      <xdr:nvSpPr>
        <xdr:cNvPr id="85" name="n_1aveValue【道路】&#10;有形固定資産減価償却率"/>
        <xdr:cNvSpPr txBox="1"/>
      </xdr:nvSpPr>
      <xdr:spPr>
        <a:xfrm>
          <a:off x="3582035" y="688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135890</xdr:rowOff>
    </xdr:from>
    <xdr:ext cx="400050" cy="259080"/>
    <xdr:sp macro="" textlink="">
      <xdr:nvSpPr>
        <xdr:cNvPr id="86" name="n_2aveValue【道路】&#10;有形固定資産減価償却率"/>
        <xdr:cNvSpPr txBox="1"/>
      </xdr:nvSpPr>
      <xdr:spPr>
        <a:xfrm>
          <a:off x="2705735" y="68224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133985</xdr:rowOff>
    </xdr:from>
    <xdr:ext cx="400050" cy="254000"/>
    <xdr:sp macro="" textlink="">
      <xdr:nvSpPr>
        <xdr:cNvPr id="87" name="n_3aveValue【道路】&#10;有形固定資産減価償却率"/>
        <xdr:cNvSpPr txBox="1"/>
      </xdr:nvSpPr>
      <xdr:spPr>
        <a:xfrm>
          <a:off x="1816735" y="63061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130175</xdr:rowOff>
    </xdr:from>
    <xdr:ext cx="400050" cy="259080"/>
    <xdr:sp macro="" textlink="">
      <xdr:nvSpPr>
        <xdr:cNvPr id="88" name="n_4aveValue【道路】&#10;有形固定資産減価償却率"/>
        <xdr:cNvSpPr txBox="1"/>
      </xdr:nvSpPr>
      <xdr:spPr>
        <a:xfrm>
          <a:off x="927735" y="63023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50165</xdr:rowOff>
    </xdr:from>
    <xdr:ext cx="405130" cy="259080"/>
    <xdr:sp macro="" textlink="">
      <xdr:nvSpPr>
        <xdr:cNvPr id="89" name="n_1mainValue【道路】&#10;有形固定資産減価償却率"/>
        <xdr:cNvSpPr txBox="1"/>
      </xdr:nvSpPr>
      <xdr:spPr>
        <a:xfrm>
          <a:off x="3582035" y="6393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17780</xdr:rowOff>
    </xdr:from>
    <xdr:ext cx="400050" cy="254000"/>
    <xdr:sp macro="" textlink="">
      <xdr:nvSpPr>
        <xdr:cNvPr id="90" name="n_2mainValue【道路】&#10;有形固定資産減価償却率"/>
        <xdr:cNvSpPr txBox="1"/>
      </xdr:nvSpPr>
      <xdr:spPr>
        <a:xfrm>
          <a:off x="2705735" y="63614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140970</xdr:rowOff>
    </xdr:from>
    <xdr:ext cx="400050" cy="259080"/>
    <xdr:sp macro="" textlink="">
      <xdr:nvSpPr>
        <xdr:cNvPr id="91" name="n_3mainValue【道路】&#10;有形固定資産減価償却率"/>
        <xdr:cNvSpPr txBox="1"/>
      </xdr:nvSpPr>
      <xdr:spPr>
        <a:xfrm>
          <a:off x="1816735" y="66560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127635</xdr:rowOff>
    </xdr:from>
    <xdr:ext cx="400050" cy="259080"/>
    <xdr:sp macro="" textlink="">
      <xdr:nvSpPr>
        <xdr:cNvPr id="92" name="n_4mainValue【道路】&#10;有形固定資産減価償却率"/>
        <xdr:cNvSpPr txBox="1"/>
      </xdr:nvSpPr>
      <xdr:spPr>
        <a:xfrm>
          <a:off x="927735" y="66427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8455" cy="225425"/>
    <xdr:sp macro="" textlink="">
      <xdr:nvSpPr>
        <xdr:cNvPr id="101" name="テキスト ボックス 100"/>
        <xdr:cNvSpPr txBox="1"/>
      </xdr:nvSpPr>
      <xdr:spPr>
        <a:xfrm>
          <a:off x="6565900" y="5143500"/>
          <a:ext cx="3384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2" name="直線コネクタ 10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43</xdr:row>
      <xdr:rowOff>105410</xdr:rowOff>
    </xdr:from>
    <xdr:ext cx="462280" cy="259080"/>
    <xdr:sp macro="" textlink="">
      <xdr:nvSpPr>
        <xdr:cNvPr id="103" name="テキスト ボックス 102"/>
        <xdr:cNvSpPr txBox="1"/>
      </xdr:nvSpPr>
      <xdr:spPr>
        <a:xfrm>
          <a:off x="6136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4" name="直線コネクタ 103"/>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40</xdr:row>
      <xdr:rowOff>162560</xdr:rowOff>
    </xdr:from>
    <xdr:ext cx="531495" cy="259080"/>
    <xdr:sp macro="" textlink="">
      <xdr:nvSpPr>
        <xdr:cNvPr id="105" name="テキスト ボックス 104"/>
        <xdr:cNvSpPr txBox="1"/>
      </xdr:nvSpPr>
      <xdr:spPr>
        <a:xfrm>
          <a:off x="6072505" y="7020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6" name="直線コネクタ 105"/>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7" name="テキスト ボックス 106"/>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8" name="直線コネクタ 107"/>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105410</xdr:rowOff>
    </xdr:from>
    <xdr:ext cx="531495" cy="259080"/>
    <xdr:sp macro="" textlink="">
      <xdr:nvSpPr>
        <xdr:cNvPr id="109" name="テキスト ボックス 108"/>
        <xdr:cNvSpPr txBox="1"/>
      </xdr:nvSpPr>
      <xdr:spPr>
        <a:xfrm>
          <a:off x="6072505" y="610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10" name="直線コネクタ 109"/>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162560</xdr:rowOff>
    </xdr:from>
    <xdr:ext cx="531495" cy="259080"/>
    <xdr:sp macro="" textlink="">
      <xdr:nvSpPr>
        <xdr:cNvPr id="111" name="テキスト ボックス 110"/>
        <xdr:cNvSpPr txBox="1"/>
      </xdr:nvSpPr>
      <xdr:spPr>
        <a:xfrm>
          <a:off x="6072505" y="564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3" name="テキスト ボックス 112"/>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46355</xdr:rowOff>
    </xdr:from>
    <xdr:to xmlns:xdr="http://schemas.openxmlformats.org/drawingml/2006/spreadsheetDrawing">
      <xdr:col>54</xdr:col>
      <xdr:colOff>189865</xdr:colOff>
      <xdr:row>41</xdr:row>
      <xdr:rowOff>123825</xdr:rowOff>
    </xdr:to>
    <xdr:cxnSp macro="">
      <xdr:nvCxnSpPr>
        <xdr:cNvPr id="115" name="直線コネクタ 114"/>
        <xdr:cNvCxnSpPr/>
      </xdr:nvCxnSpPr>
      <xdr:spPr>
        <a:xfrm flipV="1">
          <a:off x="10476865" y="5704205"/>
          <a:ext cx="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127635</xdr:rowOff>
    </xdr:from>
    <xdr:ext cx="534670" cy="259080"/>
    <xdr:sp macro="" textlink="">
      <xdr:nvSpPr>
        <xdr:cNvPr id="116" name="【道路】&#10;一人当たり延長最小値テキスト"/>
        <xdr:cNvSpPr txBox="1"/>
      </xdr:nvSpPr>
      <xdr:spPr>
        <a:xfrm>
          <a:off x="10515600" y="7157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123825</xdr:rowOff>
    </xdr:from>
    <xdr:to xmlns:xdr="http://schemas.openxmlformats.org/drawingml/2006/spreadsheetDrawing">
      <xdr:col>55</xdr:col>
      <xdr:colOff>88900</xdr:colOff>
      <xdr:row>41</xdr:row>
      <xdr:rowOff>123825</xdr:rowOff>
    </xdr:to>
    <xdr:cxnSp macro="">
      <xdr:nvCxnSpPr>
        <xdr:cNvPr id="117" name="直線コネクタ 116"/>
        <xdr:cNvCxnSpPr/>
      </xdr:nvCxnSpPr>
      <xdr:spPr>
        <a:xfrm>
          <a:off x="10388600" y="715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165100</xdr:rowOff>
    </xdr:from>
    <xdr:ext cx="534670" cy="259080"/>
    <xdr:sp macro="" textlink="">
      <xdr:nvSpPr>
        <xdr:cNvPr id="118" name="【道路】&#10;一人当たり延長最大値テキスト"/>
        <xdr:cNvSpPr txBox="1"/>
      </xdr:nvSpPr>
      <xdr:spPr>
        <a:xfrm>
          <a:off x="10515600" y="5480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46355</xdr:rowOff>
    </xdr:from>
    <xdr:to xmlns:xdr="http://schemas.openxmlformats.org/drawingml/2006/spreadsheetDrawing">
      <xdr:col>55</xdr:col>
      <xdr:colOff>88900</xdr:colOff>
      <xdr:row>33</xdr:row>
      <xdr:rowOff>46355</xdr:rowOff>
    </xdr:to>
    <xdr:cxnSp macro="">
      <xdr:nvCxnSpPr>
        <xdr:cNvPr id="119" name="直線コネクタ 118"/>
        <xdr:cNvCxnSpPr/>
      </xdr:nvCxnSpPr>
      <xdr:spPr>
        <a:xfrm>
          <a:off x="10388600" y="570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35</xdr:row>
      <xdr:rowOff>169545</xdr:rowOff>
    </xdr:from>
    <xdr:ext cx="534670" cy="254000"/>
    <xdr:sp macro="" textlink="">
      <xdr:nvSpPr>
        <xdr:cNvPr id="120" name="【道路】&#10;一人当たり延長平均値テキスト"/>
        <xdr:cNvSpPr txBox="1"/>
      </xdr:nvSpPr>
      <xdr:spPr>
        <a:xfrm>
          <a:off x="10515600" y="617029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146685</xdr:rowOff>
    </xdr:from>
    <xdr:to xmlns:xdr="http://schemas.openxmlformats.org/drawingml/2006/spreadsheetDrawing">
      <xdr:col>55</xdr:col>
      <xdr:colOff>50800</xdr:colOff>
      <xdr:row>37</xdr:row>
      <xdr:rowOff>76835</xdr:rowOff>
    </xdr:to>
    <xdr:sp macro="" textlink="">
      <xdr:nvSpPr>
        <xdr:cNvPr id="121" name="フローチャート: 判断 120"/>
        <xdr:cNvSpPr/>
      </xdr:nvSpPr>
      <xdr:spPr>
        <a:xfrm>
          <a:off x="104267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37</xdr:row>
      <xdr:rowOff>52705</xdr:rowOff>
    </xdr:from>
    <xdr:to xmlns:xdr="http://schemas.openxmlformats.org/drawingml/2006/spreadsheetDrawing">
      <xdr:col>50</xdr:col>
      <xdr:colOff>165100</xdr:colOff>
      <xdr:row>37</xdr:row>
      <xdr:rowOff>154940</xdr:rowOff>
    </xdr:to>
    <xdr:sp macro="" textlink="">
      <xdr:nvSpPr>
        <xdr:cNvPr id="122" name="フローチャート: 判断 121"/>
        <xdr:cNvSpPr/>
      </xdr:nvSpPr>
      <xdr:spPr>
        <a:xfrm>
          <a:off x="9588500" y="6396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37</xdr:row>
      <xdr:rowOff>66040</xdr:rowOff>
    </xdr:from>
    <xdr:to xmlns:xdr="http://schemas.openxmlformats.org/drawingml/2006/spreadsheetDrawing">
      <xdr:col>46</xdr:col>
      <xdr:colOff>38100</xdr:colOff>
      <xdr:row>37</xdr:row>
      <xdr:rowOff>167640</xdr:rowOff>
    </xdr:to>
    <xdr:sp macro="" textlink="">
      <xdr:nvSpPr>
        <xdr:cNvPr id="123" name="フローチャート: 判断 122"/>
        <xdr:cNvSpPr/>
      </xdr:nvSpPr>
      <xdr:spPr>
        <a:xfrm>
          <a:off x="8699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36830</xdr:rowOff>
    </xdr:from>
    <xdr:to xmlns:xdr="http://schemas.openxmlformats.org/drawingml/2006/spreadsheetDrawing">
      <xdr:col>41</xdr:col>
      <xdr:colOff>101600</xdr:colOff>
      <xdr:row>38</xdr:row>
      <xdr:rowOff>138430</xdr:rowOff>
    </xdr:to>
    <xdr:sp macro="" textlink="">
      <xdr:nvSpPr>
        <xdr:cNvPr id="124" name="フローチャート: 判断 123"/>
        <xdr:cNvSpPr/>
      </xdr:nvSpPr>
      <xdr:spPr>
        <a:xfrm>
          <a:off x="781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53340</xdr:rowOff>
    </xdr:from>
    <xdr:to xmlns:xdr="http://schemas.openxmlformats.org/drawingml/2006/spreadsheetDrawing">
      <xdr:col>36</xdr:col>
      <xdr:colOff>165100</xdr:colOff>
      <xdr:row>38</xdr:row>
      <xdr:rowOff>154940</xdr:rowOff>
    </xdr:to>
    <xdr:sp macro="" textlink="">
      <xdr:nvSpPr>
        <xdr:cNvPr id="125" name="フローチャート: 判断 124"/>
        <xdr:cNvSpPr/>
      </xdr:nvSpPr>
      <xdr:spPr>
        <a:xfrm>
          <a:off x="6921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73025</xdr:rowOff>
    </xdr:from>
    <xdr:to xmlns:xdr="http://schemas.openxmlformats.org/drawingml/2006/spreadsheetDrawing">
      <xdr:col>55</xdr:col>
      <xdr:colOff>50800</xdr:colOff>
      <xdr:row>42</xdr:row>
      <xdr:rowOff>3175</xdr:rowOff>
    </xdr:to>
    <xdr:sp macro="" textlink="">
      <xdr:nvSpPr>
        <xdr:cNvPr id="131" name="楕円 130"/>
        <xdr:cNvSpPr/>
      </xdr:nvSpPr>
      <xdr:spPr>
        <a:xfrm>
          <a:off x="10426700" y="71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159385</xdr:rowOff>
    </xdr:from>
    <xdr:ext cx="534670" cy="258445"/>
    <xdr:sp macro="" textlink="">
      <xdr:nvSpPr>
        <xdr:cNvPr id="132" name="【道路】&#10;一人当たり延長該当値テキスト"/>
        <xdr:cNvSpPr txBox="1"/>
      </xdr:nvSpPr>
      <xdr:spPr>
        <a:xfrm>
          <a:off x="10515600" y="70173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78105</xdr:rowOff>
    </xdr:from>
    <xdr:to xmlns:xdr="http://schemas.openxmlformats.org/drawingml/2006/spreadsheetDrawing">
      <xdr:col>50</xdr:col>
      <xdr:colOff>165100</xdr:colOff>
      <xdr:row>42</xdr:row>
      <xdr:rowOff>8255</xdr:rowOff>
    </xdr:to>
    <xdr:sp macro="" textlink="">
      <xdr:nvSpPr>
        <xdr:cNvPr id="133" name="楕円 132"/>
        <xdr:cNvSpPr/>
      </xdr:nvSpPr>
      <xdr:spPr>
        <a:xfrm>
          <a:off x="9588500" y="71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123825</xdr:rowOff>
    </xdr:from>
    <xdr:to xmlns:xdr="http://schemas.openxmlformats.org/drawingml/2006/spreadsheetDrawing">
      <xdr:col>55</xdr:col>
      <xdr:colOff>0</xdr:colOff>
      <xdr:row>41</xdr:row>
      <xdr:rowOff>128905</xdr:rowOff>
    </xdr:to>
    <xdr:cxnSp macro="">
      <xdr:nvCxnSpPr>
        <xdr:cNvPr id="134" name="直線コネクタ 133"/>
        <xdr:cNvCxnSpPr/>
      </xdr:nvCxnSpPr>
      <xdr:spPr>
        <a:xfrm flipV="1">
          <a:off x="9639300" y="715327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85090</xdr:rowOff>
    </xdr:from>
    <xdr:to xmlns:xdr="http://schemas.openxmlformats.org/drawingml/2006/spreadsheetDrawing">
      <xdr:col>46</xdr:col>
      <xdr:colOff>38100</xdr:colOff>
      <xdr:row>42</xdr:row>
      <xdr:rowOff>15240</xdr:rowOff>
    </xdr:to>
    <xdr:sp macro="" textlink="">
      <xdr:nvSpPr>
        <xdr:cNvPr id="135" name="楕円 134"/>
        <xdr:cNvSpPr/>
      </xdr:nvSpPr>
      <xdr:spPr>
        <a:xfrm>
          <a:off x="8699500" y="7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128905</xdr:rowOff>
    </xdr:from>
    <xdr:to xmlns:xdr="http://schemas.openxmlformats.org/drawingml/2006/spreadsheetDrawing">
      <xdr:col>50</xdr:col>
      <xdr:colOff>114300</xdr:colOff>
      <xdr:row>41</xdr:row>
      <xdr:rowOff>135890</xdr:rowOff>
    </xdr:to>
    <xdr:cxnSp macro="">
      <xdr:nvCxnSpPr>
        <xdr:cNvPr id="136" name="直線コネクタ 135"/>
        <xdr:cNvCxnSpPr/>
      </xdr:nvCxnSpPr>
      <xdr:spPr>
        <a:xfrm flipV="1">
          <a:off x="8750300" y="71583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91440</xdr:rowOff>
    </xdr:from>
    <xdr:to xmlns:xdr="http://schemas.openxmlformats.org/drawingml/2006/spreadsheetDrawing">
      <xdr:col>41</xdr:col>
      <xdr:colOff>101600</xdr:colOff>
      <xdr:row>42</xdr:row>
      <xdr:rowOff>21590</xdr:rowOff>
    </xdr:to>
    <xdr:sp macro="" textlink="">
      <xdr:nvSpPr>
        <xdr:cNvPr id="137" name="楕円 136"/>
        <xdr:cNvSpPr/>
      </xdr:nvSpPr>
      <xdr:spPr>
        <a:xfrm>
          <a:off x="7810500" y="71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135890</xdr:rowOff>
    </xdr:from>
    <xdr:to xmlns:xdr="http://schemas.openxmlformats.org/drawingml/2006/spreadsheetDrawing">
      <xdr:col>45</xdr:col>
      <xdr:colOff>177800</xdr:colOff>
      <xdr:row>41</xdr:row>
      <xdr:rowOff>142240</xdr:rowOff>
    </xdr:to>
    <xdr:cxnSp macro="">
      <xdr:nvCxnSpPr>
        <xdr:cNvPr id="138" name="直線コネクタ 137"/>
        <xdr:cNvCxnSpPr/>
      </xdr:nvCxnSpPr>
      <xdr:spPr>
        <a:xfrm flipV="1">
          <a:off x="7861300" y="71653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97790</xdr:rowOff>
    </xdr:from>
    <xdr:to xmlns:xdr="http://schemas.openxmlformats.org/drawingml/2006/spreadsheetDrawing">
      <xdr:col>36</xdr:col>
      <xdr:colOff>165100</xdr:colOff>
      <xdr:row>42</xdr:row>
      <xdr:rowOff>27305</xdr:rowOff>
    </xdr:to>
    <xdr:sp macro="" textlink="">
      <xdr:nvSpPr>
        <xdr:cNvPr id="139" name="楕円 138"/>
        <xdr:cNvSpPr/>
      </xdr:nvSpPr>
      <xdr:spPr>
        <a:xfrm>
          <a:off x="6921500" y="7127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142240</xdr:rowOff>
    </xdr:from>
    <xdr:to xmlns:xdr="http://schemas.openxmlformats.org/drawingml/2006/spreadsheetDrawing">
      <xdr:col>41</xdr:col>
      <xdr:colOff>50800</xdr:colOff>
      <xdr:row>41</xdr:row>
      <xdr:rowOff>147955</xdr:rowOff>
    </xdr:to>
    <xdr:cxnSp macro="">
      <xdr:nvCxnSpPr>
        <xdr:cNvPr id="140" name="直線コネクタ 139"/>
        <xdr:cNvCxnSpPr/>
      </xdr:nvCxnSpPr>
      <xdr:spPr>
        <a:xfrm flipV="1">
          <a:off x="6972300" y="71716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35</xdr:row>
      <xdr:rowOff>170815</xdr:rowOff>
    </xdr:from>
    <xdr:ext cx="534670" cy="258445"/>
    <xdr:sp macro="" textlink="">
      <xdr:nvSpPr>
        <xdr:cNvPr id="141" name="n_1aveValue【道路】&#10;一人当たり延長"/>
        <xdr:cNvSpPr txBox="1"/>
      </xdr:nvSpPr>
      <xdr:spPr>
        <a:xfrm>
          <a:off x="9359265" y="6171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36</xdr:row>
      <xdr:rowOff>12700</xdr:rowOff>
    </xdr:from>
    <xdr:ext cx="529590" cy="259080"/>
    <xdr:sp macro="" textlink="">
      <xdr:nvSpPr>
        <xdr:cNvPr id="142" name="n_2aveValue【道路】&#10;一人当たり延長"/>
        <xdr:cNvSpPr txBox="1"/>
      </xdr:nvSpPr>
      <xdr:spPr>
        <a:xfrm>
          <a:off x="8482965" y="61849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154940</xdr:rowOff>
    </xdr:from>
    <xdr:ext cx="529590" cy="254000"/>
    <xdr:sp macro="" textlink="">
      <xdr:nvSpPr>
        <xdr:cNvPr id="143" name="n_3aveValue【道路】&#10;一人当たり延長"/>
        <xdr:cNvSpPr txBox="1"/>
      </xdr:nvSpPr>
      <xdr:spPr>
        <a:xfrm>
          <a:off x="7593965" y="6327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0</xdr:rowOff>
    </xdr:from>
    <xdr:ext cx="529590" cy="259080"/>
    <xdr:sp macro="" textlink="">
      <xdr:nvSpPr>
        <xdr:cNvPr id="144" name="n_4aveValue【道路】&#10;一人当たり延長"/>
        <xdr:cNvSpPr txBox="1"/>
      </xdr:nvSpPr>
      <xdr:spPr>
        <a:xfrm>
          <a:off x="6704965" y="63436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170815</xdr:rowOff>
    </xdr:from>
    <xdr:ext cx="534670" cy="258445"/>
    <xdr:sp macro="" textlink="">
      <xdr:nvSpPr>
        <xdr:cNvPr id="145" name="n_1mainValue【道路】&#10;一人当たり延長"/>
        <xdr:cNvSpPr txBox="1"/>
      </xdr:nvSpPr>
      <xdr:spPr>
        <a:xfrm>
          <a:off x="9359265" y="7200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6350</xdr:rowOff>
    </xdr:from>
    <xdr:ext cx="464820" cy="254000"/>
    <xdr:sp macro="" textlink="">
      <xdr:nvSpPr>
        <xdr:cNvPr id="146" name="n_2mainValue【道路】&#10;一人当たり延長"/>
        <xdr:cNvSpPr txBox="1"/>
      </xdr:nvSpPr>
      <xdr:spPr>
        <a:xfrm>
          <a:off x="8515350" y="72072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12700</xdr:rowOff>
    </xdr:from>
    <xdr:ext cx="464820" cy="259080"/>
    <xdr:sp macro="" textlink="">
      <xdr:nvSpPr>
        <xdr:cNvPr id="147" name="n_3mainValue【道路】&#10;一人当たり延長"/>
        <xdr:cNvSpPr txBox="1"/>
      </xdr:nvSpPr>
      <xdr:spPr>
        <a:xfrm>
          <a:off x="7626350" y="72136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18415</xdr:rowOff>
    </xdr:from>
    <xdr:ext cx="464820" cy="254000"/>
    <xdr:sp macro="" textlink="">
      <xdr:nvSpPr>
        <xdr:cNvPr id="148" name="n_4mainValue【道路】&#10;一人当たり延長"/>
        <xdr:cNvSpPr txBox="1"/>
      </xdr:nvSpPr>
      <xdr:spPr>
        <a:xfrm>
          <a:off x="6737350" y="72193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157" name="テキスト ボックス 156"/>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65</xdr:row>
      <xdr:rowOff>143510</xdr:rowOff>
    </xdr:from>
    <xdr:ext cx="403225" cy="254000"/>
    <xdr:sp macro="" textlink="">
      <xdr:nvSpPr>
        <xdr:cNvPr id="159" name="テキスト ボックス 158"/>
        <xdr:cNvSpPr txBox="1"/>
      </xdr:nvSpPr>
      <xdr:spPr>
        <a:xfrm>
          <a:off x="358775" y="11287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60" name="直線コネクタ 159"/>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29210</xdr:rowOff>
    </xdr:from>
    <xdr:ext cx="403225" cy="254000"/>
    <xdr:sp macro="" textlink="">
      <xdr:nvSpPr>
        <xdr:cNvPr id="161" name="テキスト ボックス 160"/>
        <xdr:cNvSpPr txBox="1"/>
      </xdr:nvSpPr>
      <xdr:spPr>
        <a:xfrm>
          <a:off x="358775" y="108305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2" name="直線コネクタ 161"/>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4000"/>
    <xdr:sp macro="" textlink="">
      <xdr:nvSpPr>
        <xdr:cNvPr id="163" name="テキスト ボックス 162"/>
        <xdr:cNvSpPr txBox="1"/>
      </xdr:nvSpPr>
      <xdr:spPr>
        <a:xfrm>
          <a:off x="358775" y="103733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4" name="直線コネクタ 163"/>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4000"/>
    <xdr:sp macro="" textlink="">
      <xdr:nvSpPr>
        <xdr:cNvPr id="165" name="テキスト ボックス 164"/>
        <xdr:cNvSpPr txBox="1"/>
      </xdr:nvSpPr>
      <xdr:spPr>
        <a:xfrm>
          <a:off x="358775" y="99161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6" name="直線コネクタ 165"/>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4000"/>
    <xdr:sp macro="" textlink="">
      <xdr:nvSpPr>
        <xdr:cNvPr id="167" name="テキスト ボックス 166"/>
        <xdr:cNvSpPr txBox="1"/>
      </xdr:nvSpPr>
      <xdr:spPr>
        <a:xfrm>
          <a:off x="358775" y="94589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4000"/>
    <xdr:sp macro="" textlink="">
      <xdr:nvSpPr>
        <xdr:cNvPr id="169" name="テキスト ボックス 168"/>
        <xdr:cNvSpPr txBox="1"/>
      </xdr:nvSpPr>
      <xdr:spPr>
        <a:xfrm>
          <a:off x="358775" y="9001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111760</xdr:rowOff>
    </xdr:from>
    <xdr:to xmlns:xdr="http://schemas.openxmlformats.org/drawingml/2006/spreadsheetDrawing">
      <xdr:col>24</xdr:col>
      <xdr:colOff>62865</xdr:colOff>
      <xdr:row>64</xdr:row>
      <xdr:rowOff>13970</xdr:rowOff>
    </xdr:to>
    <xdr:cxnSp macro="">
      <xdr:nvCxnSpPr>
        <xdr:cNvPr id="171" name="直線コネクタ 170"/>
        <xdr:cNvCxnSpPr/>
      </xdr:nvCxnSpPr>
      <xdr:spPr>
        <a:xfrm flipV="1">
          <a:off x="4634865" y="954151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17780</xdr:rowOff>
    </xdr:from>
    <xdr:ext cx="405130" cy="254000"/>
    <xdr:sp macro="" textlink="">
      <xdr:nvSpPr>
        <xdr:cNvPr id="172" name="【橋りょう・トンネル】&#10;有形固定資産減価償却率最小値テキスト"/>
        <xdr:cNvSpPr txBox="1"/>
      </xdr:nvSpPr>
      <xdr:spPr>
        <a:xfrm>
          <a:off x="4673600" y="1099058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13970</xdr:rowOff>
    </xdr:from>
    <xdr:to xmlns:xdr="http://schemas.openxmlformats.org/drawingml/2006/spreadsheetDrawing">
      <xdr:col>24</xdr:col>
      <xdr:colOff>152400</xdr:colOff>
      <xdr:row>64</xdr:row>
      <xdr:rowOff>13970</xdr:rowOff>
    </xdr:to>
    <xdr:cxnSp macro="">
      <xdr:nvCxnSpPr>
        <xdr:cNvPr id="173" name="直線コネクタ 172"/>
        <xdr:cNvCxnSpPr/>
      </xdr:nvCxnSpPr>
      <xdr:spPr>
        <a:xfrm>
          <a:off x="4546600" y="1098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58420</xdr:rowOff>
    </xdr:from>
    <xdr:ext cx="405130" cy="259080"/>
    <xdr:sp macro="" textlink="">
      <xdr:nvSpPr>
        <xdr:cNvPr id="174" name="【橋りょう・トンネル】&#10;有形固定資産減価償却率最大値テキスト"/>
        <xdr:cNvSpPr txBox="1"/>
      </xdr:nvSpPr>
      <xdr:spPr>
        <a:xfrm>
          <a:off x="4673600" y="9316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111760</xdr:rowOff>
    </xdr:from>
    <xdr:to xmlns:xdr="http://schemas.openxmlformats.org/drawingml/2006/spreadsheetDrawing">
      <xdr:col>24</xdr:col>
      <xdr:colOff>152400</xdr:colOff>
      <xdr:row>55</xdr:row>
      <xdr:rowOff>111760</xdr:rowOff>
    </xdr:to>
    <xdr:cxnSp macro="">
      <xdr:nvCxnSpPr>
        <xdr:cNvPr id="175" name="直線コネクタ 174"/>
        <xdr:cNvCxnSpPr/>
      </xdr:nvCxnSpPr>
      <xdr:spPr>
        <a:xfrm>
          <a:off x="4546600" y="954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144780</xdr:rowOff>
    </xdr:from>
    <xdr:ext cx="405130" cy="254000"/>
    <xdr:sp macro="" textlink="">
      <xdr:nvSpPr>
        <xdr:cNvPr id="176" name="【橋りょう・トンネル】&#10;有形固定資産減価償却率平均値テキスト"/>
        <xdr:cNvSpPr txBox="1"/>
      </xdr:nvSpPr>
      <xdr:spPr>
        <a:xfrm>
          <a:off x="4673600" y="1060323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166370</xdr:rowOff>
    </xdr:from>
    <xdr:to xmlns:xdr="http://schemas.openxmlformats.org/drawingml/2006/spreadsheetDrawing">
      <xdr:col>24</xdr:col>
      <xdr:colOff>114300</xdr:colOff>
      <xdr:row>62</xdr:row>
      <xdr:rowOff>96520</xdr:rowOff>
    </xdr:to>
    <xdr:sp macro="" textlink="">
      <xdr:nvSpPr>
        <xdr:cNvPr id="177" name="フローチャート: 判断 176"/>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109220</xdr:rowOff>
    </xdr:from>
    <xdr:to xmlns:xdr="http://schemas.openxmlformats.org/drawingml/2006/spreadsheetDrawing">
      <xdr:col>20</xdr:col>
      <xdr:colOff>38100</xdr:colOff>
      <xdr:row>61</xdr:row>
      <xdr:rowOff>39370</xdr:rowOff>
    </xdr:to>
    <xdr:sp macro="" textlink="">
      <xdr:nvSpPr>
        <xdr:cNvPr id="178" name="フローチャート: 判断 177"/>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95250</xdr:rowOff>
    </xdr:from>
    <xdr:to xmlns:xdr="http://schemas.openxmlformats.org/drawingml/2006/spreadsheetDrawing">
      <xdr:col>15</xdr:col>
      <xdr:colOff>101600</xdr:colOff>
      <xdr:row>61</xdr:row>
      <xdr:rowOff>25400</xdr:rowOff>
    </xdr:to>
    <xdr:sp macro="" textlink="">
      <xdr:nvSpPr>
        <xdr:cNvPr id="179" name="フローチャート: 判断 178"/>
        <xdr:cNvSpPr/>
      </xdr:nvSpPr>
      <xdr:spPr>
        <a:xfrm>
          <a:off x="28575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15240</xdr:rowOff>
    </xdr:from>
    <xdr:to xmlns:xdr="http://schemas.openxmlformats.org/drawingml/2006/spreadsheetDrawing">
      <xdr:col>10</xdr:col>
      <xdr:colOff>165100</xdr:colOff>
      <xdr:row>59</xdr:row>
      <xdr:rowOff>116840</xdr:rowOff>
    </xdr:to>
    <xdr:sp macro="" textlink="">
      <xdr:nvSpPr>
        <xdr:cNvPr id="180" name="フローチャート: 判断 179"/>
        <xdr:cNvSpPr/>
      </xdr:nvSpPr>
      <xdr:spPr>
        <a:xfrm>
          <a:off x="1968500" y="1013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58</xdr:row>
      <xdr:rowOff>136525</xdr:rowOff>
    </xdr:from>
    <xdr:to xmlns:xdr="http://schemas.openxmlformats.org/drawingml/2006/spreadsheetDrawing">
      <xdr:col>6</xdr:col>
      <xdr:colOff>38100</xdr:colOff>
      <xdr:row>59</xdr:row>
      <xdr:rowOff>66675</xdr:rowOff>
    </xdr:to>
    <xdr:sp macro="" textlink="">
      <xdr:nvSpPr>
        <xdr:cNvPr id="181" name="フローチャート: 判断 180"/>
        <xdr:cNvSpPr/>
      </xdr:nvSpPr>
      <xdr:spPr>
        <a:xfrm>
          <a:off x="1079500" y="100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82" name="テキスト ボックス 181"/>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183" name="テキスト ボックス 182"/>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184" name="テキスト ボックス 183"/>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185" name="テキスト ボックス 184"/>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186" name="テキスト ボックス 185"/>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123190</xdr:rowOff>
    </xdr:from>
    <xdr:to xmlns:xdr="http://schemas.openxmlformats.org/drawingml/2006/spreadsheetDrawing">
      <xdr:col>24</xdr:col>
      <xdr:colOff>114300</xdr:colOff>
      <xdr:row>59</xdr:row>
      <xdr:rowOff>53340</xdr:rowOff>
    </xdr:to>
    <xdr:sp macro="" textlink="">
      <xdr:nvSpPr>
        <xdr:cNvPr id="187" name="楕円 186"/>
        <xdr:cNvSpPr/>
      </xdr:nvSpPr>
      <xdr:spPr>
        <a:xfrm>
          <a:off x="45847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146050</xdr:rowOff>
    </xdr:from>
    <xdr:ext cx="405130" cy="254000"/>
    <xdr:sp macro="" textlink="">
      <xdr:nvSpPr>
        <xdr:cNvPr id="188" name="【橋りょう・トンネル】&#10;有形固定資産減価償却率該当値テキスト"/>
        <xdr:cNvSpPr txBox="1"/>
      </xdr:nvSpPr>
      <xdr:spPr>
        <a:xfrm>
          <a:off x="4673600" y="991870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100330</xdr:rowOff>
    </xdr:from>
    <xdr:to xmlns:xdr="http://schemas.openxmlformats.org/drawingml/2006/spreadsheetDrawing">
      <xdr:col>20</xdr:col>
      <xdr:colOff>38100</xdr:colOff>
      <xdr:row>59</xdr:row>
      <xdr:rowOff>30480</xdr:rowOff>
    </xdr:to>
    <xdr:sp macro="" textlink="">
      <xdr:nvSpPr>
        <xdr:cNvPr id="189" name="楕円 188"/>
        <xdr:cNvSpPr/>
      </xdr:nvSpPr>
      <xdr:spPr>
        <a:xfrm>
          <a:off x="37465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151130</xdr:rowOff>
    </xdr:from>
    <xdr:to xmlns:xdr="http://schemas.openxmlformats.org/drawingml/2006/spreadsheetDrawing">
      <xdr:col>24</xdr:col>
      <xdr:colOff>63500</xdr:colOff>
      <xdr:row>59</xdr:row>
      <xdr:rowOff>2540</xdr:rowOff>
    </xdr:to>
    <xdr:cxnSp macro="">
      <xdr:nvCxnSpPr>
        <xdr:cNvPr id="190" name="直線コネクタ 189"/>
        <xdr:cNvCxnSpPr/>
      </xdr:nvCxnSpPr>
      <xdr:spPr>
        <a:xfrm>
          <a:off x="3797300" y="100952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81915</xdr:rowOff>
    </xdr:from>
    <xdr:to xmlns:xdr="http://schemas.openxmlformats.org/drawingml/2006/spreadsheetDrawing">
      <xdr:col>15</xdr:col>
      <xdr:colOff>101600</xdr:colOff>
      <xdr:row>59</xdr:row>
      <xdr:rowOff>12065</xdr:rowOff>
    </xdr:to>
    <xdr:sp macro="" textlink="">
      <xdr:nvSpPr>
        <xdr:cNvPr id="191" name="楕円 190"/>
        <xdr:cNvSpPr/>
      </xdr:nvSpPr>
      <xdr:spPr>
        <a:xfrm>
          <a:off x="2857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132715</xdr:rowOff>
    </xdr:from>
    <xdr:to xmlns:xdr="http://schemas.openxmlformats.org/drawingml/2006/spreadsheetDrawing">
      <xdr:col>19</xdr:col>
      <xdr:colOff>177800</xdr:colOff>
      <xdr:row>58</xdr:row>
      <xdr:rowOff>151130</xdr:rowOff>
    </xdr:to>
    <xdr:cxnSp macro="">
      <xdr:nvCxnSpPr>
        <xdr:cNvPr id="192" name="直線コネクタ 191"/>
        <xdr:cNvCxnSpPr/>
      </xdr:nvCxnSpPr>
      <xdr:spPr>
        <a:xfrm>
          <a:off x="2908300" y="100768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113665</xdr:rowOff>
    </xdr:from>
    <xdr:to xmlns:xdr="http://schemas.openxmlformats.org/drawingml/2006/spreadsheetDrawing">
      <xdr:col>10</xdr:col>
      <xdr:colOff>165100</xdr:colOff>
      <xdr:row>59</xdr:row>
      <xdr:rowOff>43815</xdr:rowOff>
    </xdr:to>
    <xdr:sp macro="" textlink="">
      <xdr:nvSpPr>
        <xdr:cNvPr id="193" name="楕円 192"/>
        <xdr:cNvSpPr/>
      </xdr:nvSpPr>
      <xdr:spPr>
        <a:xfrm>
          <a:off x="1968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132715</xdr:rowOff>
    </xdr:from>
    <xdr:to xmlns:xdr="http://schemas.openxmlformats.org/drawingml/2006/spreadsheetDrawing">
      <xdr:col>15</xdr:col>
      <xdr:colOff>50800</xdr:colOff>
      <xdr:row>58</xdr:row>
      <xdr:rowOff>164465</xdr:rowOff>
    </xdr:to>
    <xdr:cxnSp macro="">
      <xdr:nvCxnSpPr>
        <xdr:cNvPr id="194" name="直線コネクタ 193"/>
        <xdr:cNvCxnSpPr/>
      </xdr:nvCxnSpPr>
      <xdr:spPr>
        <a:xfrm flipV="1">
          <a:off x="2019300" y="1007681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118110</xdr:rowOff>
    </xdr:from>
    <xdr:to xmlns:xdr="http://schemas.openxmlformats.org/drawingml/2006/spreadsheetDrawing">
      <xdr:col>6</xdr:col>
      <xdr:colOff>38100</xdr:colOff>
      <xdr:row>59</xdr:row>
      <xdr:rowOff>48260</xdr:rowOff>
    </xdr:to>
    <xdr:sp macro="" textlink="">
      <xdr:nvSpPr>
        <xdr:cNvPr id="195" name="楕円 194"/>
        <xdr:cNvSpPr/>
      </xdr:nvSpPr>
      <xdr:spPr>
        <a:xfrm>
          <a:off x="1079500" y="100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164465</xdr:rowOff>
    </xdr:from>
    <xdr:to xmlns:xdr="http://schemas.openxmlformats.org/drawingml/2006/spreadsheetDrawing">
      <xdr:col>10</xdr:col>
      <xdr:colOff>114300</xdr:colOff>
      <xdr:row>58</xdr:row>
      <xdr:rowOff>168910</xdr:rowOff>
    </xdr:to>
    <xdr:cxnSp macro="">
      <xdr:nvCxnSpPr>
        <xdr:cNvPr id="196" name="直線コネクタ 195"/>
        <xdr:cNvCxnSpPr/>
      </xdr:nvCxnSpPr>
      <xdr:spPr>
        <a:xfrm flipV="1">
          <a:off x="1130300" y="101085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30480</xdr:rowOff>
    </xdr:from>
    <xdr:ext cx="405130" cy="254000"/>
    <xdr:sp macro="" textlink="">
      <xdr:nvSpPr>
        <xdr:cNvPr id="197" name="n_1aveValue【橋りょう・トンネル】&#10;有形固定資産減価償却率"/>
        <xdr:cNvSpPr txBox="1"/>
      </xdr:nvSpPr>
      <xdr:spPr>
        <a:xfrm>
          <a:off x="3582035" y="104889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16510</xdr:rowOff>
    </xdr:from>
    <xdr:ext cx="400050" cy="259080"/>
    <xdr:sp macro="" textlink="">
      <xdr:nvSpPr>
        <xdr:cNvPr id="198" name="n_2aveValue【橋りょう・トンネル】&#10;有形固定資産減価償却率"/>
        <xdr:cNvSpPr txBox="1"/>
      </xdr:nvSpPr>
      <xdr:spPr>
        <a:xfrm>
          <a:off x="2705735" y="104749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107950</xdr:rowOff>
    </xdr:from>
    <xdr:ext cx="400050" cy="259080"/>
    <xdr:sp macro="" textlink="">
      <xdr:nvSpPr>
        <xdr:cNvPr id="199" name="n_3aveValue【橋りょう・トンネル】&#10;有形固定資産減価償却率"/>
        <xdr:cNvSpPr txBox="1"/>
      </xdr:nvSpPr>
      <xdr:spPr>
        <a:xfrm>
          <a:off x="1816735" y="102235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57785</xdr:rowOff>
    </xdr:from>
    <xdr:ext cx="400050" cy="259080"/>
    <xdr:sp macro="" textlink="">
      <xdr:nvSpPr>
        <xdr:cNvPr id="200" name="n_4aveValue【橋りょう・トンネル】&#10;有形固定資産減価償却率"/>
        <xdr:cNvSpPr txBox="1"/>
      </xdr:nvSpPr>
      <xdr:spPr>
        <a:xfrm>
          <a:off x="927735" y="101733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46990</xdr:rowOff>
    </xdr:from>
    <xdr:ext cx="405130" cy="259080"/>
    <xdr:sp macro="" textlink="">
      <xdr:nvSpPr>
        <xdr:cNvPr id="201" name="n_1mainValue【橋りょう・トンネル】&#10;有形固定資産減価償却率"/>
        <xdr:cNvSpPr txBox="1"/>
      </xdr:nvSpPr>
      <xdr:spPr>
        <a:xfrm>
          <a:off x="3582035" y="9819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29210</xdr:rowOff>
    </xdr:from>
    <xdr:ext cx="400050" cy="254000"/>
    <xdr:sp macro="" textlink="">
      <xdr:nvSpPr>
        <xdr:cNvPr id="202" name="n_2mainValue【橋りょう・トンネル】&#10;有形固定資産減価償却率"/>
        <xdr:cNvSpPr txBox="1"/>
      </xdr:nvSpPr>
      <xdr:spPr>
        <a:xfrm>
          <a:off x="2705735" y="98018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60325</xdr:rowOff>
    </xdr:from>
    <xdr:ext cx="400050" cy="259080"/>
    <xdr:sp macro="" textlink="">
      <xdr:nvSpPr>
        <xdr:cNvPr id="203" name="n_3mainValue【橋りょう・トンネル】&#10;有形固定資産減価償却率"/>
        <xdr:cNvSpPr txBox="1"/>
      </xdr:nvSpPr>
      <xdr:spPr>
        <a:xfrm>
          <a:off x="1816735" y="98329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64770</xdr:rowOff>
    </xdr:from>
    <xdr:ext cx="400050" cy="254000"/>
    <xdr:sp macro="" textlink="">
      <xdr:nvSpPr>
        <xdr:cNvPr id="204" name="n_4mainValue【橋りょう・トンネル】&#10;有形固定資産減価償却率"/>
        <xdr:cNvSpPr txBox="1"/>
      </xdr:nvSpPr>
      <xdr:spPr>
        <a:xfrm>
          <a:off x="927735" y="98374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213" name="テキスト ボックス 212"/>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3840" cy="259080"/>
    <xdr:sp macro="" textlink="">
      <xdr:nvSpPr>
        <xdr:cNvPr id="216" name="テキスト ボックス 215"/>
        <xdr:cNvSpPr txBox="1"/>
      </xdr:nvSpPr>
      <xdr:spPr>
        <a:xfrm>
          <a:off x="6355080" y="1090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0550" cy="259080"/>
    <xdr:sp macro="" textlink="">
      <xdr:nvSpPr>
        <xdr:cNvPr id="218" name="テキスト ボックス 217"/>
        <xdr:cNvSpPr txBox="1"/>
      </xdr:nvSpPr>
      <xdr:spPr>
        <a:xfrm>
          <a:off x="6008370" y="1052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0550" cy="254000"/>
    <xdr:sp macro="" textlink="">
      <xdr:nvSpPr>
        <xdr:cNvPr id="220" name="テキスト ボックス 219"/>
        <xdr:cNvSpPr txBox="1"/>
      </xdr:nvSpPr>
      <xdr:spPr>
        <a:xfrm>
          <a:off x="6008370" y="1014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0550" cy="259080"/>
    <xdr:sp macro="" textlink="">
      <xdr:nvSpPr>
        <xdr:cNvPr id="222" name="テキスト ボックス 221"/>
        <xdr:cNvSpPr txBox="1"/>
      </xdr:nvSpPr>
      <xdr:spPr>
        <a:xfrm>
          <a:off x="6008370" y="976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124460</xdr:rowOff>
    </xdr:from>
    <xdr:ext cx="590550" cy="259080"/>
    <xdr:sp macro="" textlink="">
      <xdr:nvSpPr>
        <xdr:cNvPr id="224" name="テキスト ボックス 223"/>
        <xdr:cNvSpPr txBox="1"/>
      </xdr:nvSpPr>
      <xdr:spPr>
        <a:xfrm>
          <a:off x="6008370" y="938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0550" cy="254000"/>
    <xdr:sp macro="" textlink="">
      <xdr:nvSpPr>
        <xdr:cNvPr id="226" name="テキスト ボックス 225"/>
        <xdr:cNvSpPr txBox="1"/>
      </xdr:nvSpPr>
      <xdr:spPr>
        <a:xfrm>
          <a:off x="6008370" y="900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41275</xdr:rowOff>
    </xdr:from>
    <xdr:to xmlns:xdr="http://schemas.openxmlformats.org/drawingml/2006/spreadsheetDrawing">
      <xdr:col>54</xdr:col>
      <xdr:colOff>189865</xdr:colOff>
      <xdr:row>64</xdr:row>
      <xdr:rowOff>6985</xdr:rowOff>
    </xdr:to>
    <xdr:cxnSp macro="">
      <xdr:nvCxnSpPr>
        <xdr:cNvPr id="228" name="直線コネクタ 227"/>
        <xdr:cNvCxnSpPr/>
      </xdr:nvCxnSpPr>
      <xdr:spPr>
        <a:xfrm flipV="1">
          <a:off x="10476865" y="947102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10795</xdr:rowOff>
    </xdr:from>
    <xdr:ext cx="534670" cy="258445"/>
    <xdr:sp macro="" textlink="">
      <xdr:nvSpPr>
        <xdr:cNvPr id="229" name="【橋りょう・トンネル】&#10;一人当たり有形固定資産（償却資産）額最小値テキスト"/>
        <xdr:cNvSpPr txBox="1"/>
      </xdr:nvSpPr>
      <xdr:spPr>
        <a:xfrm>
          <a:off x="10515600" y="10983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6985</xdr:rowOff>
    </xdr:from>
    <xdr:to xmlns:xdr="http://schemas.openxmlformats.org/drawingml/2006/spreadsheetDrawing">
      <xdr:col>55</xdr:col>
      <xdr:colOff>88900</xdr:colOff>
      <xdr:row>64</xdr:row>
      <xdr:rowOff>6985</xdr:rowOff>
    </xdr:to>
    <xdr:cxnSp macro="">
      <xdr:nvCxnSpPr>
        <xdr:cNvPr id="230" name="直線コネクタ 229"/>
        <xdr:cNvCxnSpPr/>
      </xdr:nvCxnSpPr>
      <xdr:spPr>
        <a:xfrm>
          <a:off x="10388600" y="1097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159385</xdr:rowOff>
    </xdr:from>
    <xdr:ext cx="598805" cy="258445"/>
    <xdr:sp macro="" textlink="">
      <xdr:nvSpPr>
        <xdr:cNvPr id="231" name="【橋りょう・トンネル】&#10;一人当たり有形固定資産（償却資産）額最大値テキスト"/>
        <xdr:cNvSpPr txBox="1"/>
      </xdr:nvSpPr>
      <xdr:spPr>
        <a:xfrm>
          <a:off x="10515600" y="92462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41275</xdr:rowOff>
    </xdr:from>
    <xdr:to xmlns:xdr="http://schemas.openxmlformats.org/drawingml/2006/spreadsheetDrawing">
      <xdr:col>55</xdr:col>
      <xdr:colOff>88900</xdr:colOff>
      <xdr:row>55</xdr:row>
      <xdr:rowOff>41275</xdr:rowOff>
    </xdr:to>
    <xdr:cxnSp macro="">
      <xdr:nvCxnSpPr>
        <xdr:cNvPr id="232" name="直線コネクタ 231"/>
        <xdr:cNvCxnSpPr/>
      </xdr:nvCxnSpPr>
      <xdr:spPr>
        <a:xfrm>
          <a:off x="10388600" y="9471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57</xdr:row>
      <xdr:rowOff>156210</xdr:rowOff>
    </xdr:from>
    <xdr:ext cx="598805" cy="254000"/>
    <xdr:sp macro="" textlink="">
      <xdr:nvSpPr>
        <xdr:cNvPr id="233" name="【橋りょう・トンネル】&#10;一人当たり有形固定資産（償却資産）額平均値テキスト"/>
        <xdr:cNvSpPr txBox="1"/>
      </xdr:nvSpPr>
      <xdr:spPr>
        <a:xfrm>
          <a:off x="10515600" y="992886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133350</xdr:rowOff>
    </xdr:from>
    <xdr:to xmlns:xdr="http://schemas.openxmlformats.org/drawingml/2006/spreadsheetDrawing">
      <xdr:col>55</xdr:col>
      <xdr:colOff>50800</xdr:colOff>
      <xdr:row>59</xdr:row>
      <xdr:rowOff>63500</xdr:rowOff>
    </xdr:to>
    <xdr:sp macro="" textlink="">
      <xdr:nvSpPr>
        <xdr:cNvPr id="234" name="フローチャート: 判断 233"/>
        <xdr:cNvSpPr/>
      </xdr:nvSpPr>
      <xdr:spPr>
        <a:xfrm>
          <a:off x="104267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59</xdr:row>
      <xdr:rowOff>33655</xdr:rowOff>
    </xdr:from>
    <xdr:to xmlns:xdr="http://schemas.openxmlformats.org/drawingml/2006/spreadsheetDrawing">
      <xdr:col>50</xdr:col>
      <xdr:colOff>165100</xdr:colOff>
      <xdr:row>59</xdr:row>
      <xdr:rowOff>135255</xdr:rowOff>
    </xdr:to>
    <xdr:sp macro="" textlink="">
      <xdr:nvSpPr>
        <xdr:cNvPr id="235" name="フローチャート: 判断 234"/>
        <xdr:cNvSpPr/>
      </xdr:nvSpPr>
      <xdr:spPr>
        <a:xfrm>
          <a:off x="95885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59</xdr:row>
      <xdr:rowOff>53340</xdr:rowOff>
    </xdr:from>
    <xdr:to xmlns:xdr="http://schemas.openxmlformats.org/drawingml/2006/spreadsheetDrawing">
      <xdr:col>46</xdr:col>
      <xdr:colOff>38100</xdr:colOff>
      <xdr:row>59</xdr:row>
      <xdr:rowOff>154940</xdr:rowOff>
    </xdr:to>
    <xdr:sp macro="" textlink="">
      <xdr:nvSpPr>
        <xdr:cNvPr id="236" name="フローチャート: 判断 235"/>
        <xdr:cNvSpPr/>
      </xdr:nvSpPr>
      <xdr:spPr>
        <a:xfrm>
          <a:off x="8699500" y="1016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60</xdr:row>
      <xdr:rowOff>129540</xdr:rowOff>
    </xdr:from>
    <xdr:to xmlns:xdr="http://schemas.openxmlformats.org/drawingml/2006/spreadsheetDrawing">
      <xdr:col>41</xdr:col>
      <xdr:colOff>101600</xdr:colOff>
      <xdr:row>61</xdr:row>
      <xdr:rowOff>59690</xdr:rowOff>
    </xdr:to>
    <xdr:sp macro="" textlink="">
      <xdr:nvSpPr>
        <xdr:cNvPr id="237" name="フローチャート: 判断 236"/>
        <xdr:cNvSpPr/>
      </xdr:nvSpPr>
      <xdr:spPr>
        <a:xfrm>
          <a:off x="7810500" y="1041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60</xdr:row>
      <xdr:rowOff>137160</xdr:rowOff>
    </xdr:from>
    <xdr:to xmlns:xdr="http://schemas.openxmlformats.org/drawingml/2006/spreadsheetDrawing">
      <xdr:col>36</xdr:col>
      <xdr:colOff>165100</xdr:colOff>
      <xdr:row>61</xdr:row>
      <xdr:rowOff>67310</xdr:rowOff>
    </xdr:to>
    <xdr:sp macro="" textlink="">
      <xdr:nvSpPr>
        <xdr:cNvPr id="238" name="フローチャート: 判断 237"/>
        <xdr:cNvSpPr/>
      </xdr:nvSpPr>
      <xdr:spPr>
        <a:xfrm>
          <a:off x="6921500" y="104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39" name="テキスト ボックス 238"/>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240" name="テキスト ボックス 239"/>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241" name="テキスト ボックス 240"/>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242" name="テキスト ボックス 241"/>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243" name="テキスト ボックス 242"/>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95885</xdr:rowOff>
    </xdr:from>
    <xdr:to xmlns:xdr="http://schemas.openxmlformats.org/drawingml/2006/spreadsheetDrawing">
      <xdr:col>55</xdr:col>
      <xdr:colOff>50800</xdr:colOff>
      <xdr:row>61</xdr:row>
      <xdr:rowOff>26035</xdr:rowOff>
    </xdr:to>
    <xdr:sp macro="" textlink="">
      <xdr:nvSpPr>
        <xdr:cNvPr id="244" name="楕円 243"/>
        <xdr:cNvSpPr/>
      </xdr:nvSpPr>
      <xdr:spPr>
        <a:xfrm>
          <a:off x="10426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74930</xdr:rowOff>
    </xdr:from>
    <xdr:ext cx="598805" cy="254000"/>
    <xdr:sp macro="" textlink="">
      <xdr:nvSpPr>
        <xdr:cNvPr id="245" name="【橋りょう・トンネル】&#10;一人当たり有形固定資産（償却資産）額該当値テキスト"/>
        <xdr:cNvSpPr txBox="1"/>
      </xdr:nvSpPr>
      <xdr:spPr>
        <a:xfrm>
          <a:off x="10515600" y="103619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114300</xdr:rowOff>
    </xdr:from>
    <xdr:to xmlns:xdr="http://schemas.openxmlformats.org/drawingml/2006/spreadsheetDrawing">
      <xdr:col>50</xdr:col>
      <xdr:colOff>165100</xdr:colOff>
      <xdr:row>61</xdr:row>
      <xdr:rowOff>44450</xdr:rowOff>
    </xdr:to>
    <xdr:sp macro="" textlink="">
      <xdr:nvSpPr>
        <xdr:cNvPr id="246" name="楕円 245"/>
        <xdr:cNvSpPr/>
      </xdr:nvSpPr>
      <xdr:spPr>
        <a:xfrm>
          <a:off x="9588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146685</xdr:rowOff>
    </xdr:from>
    <xdr:to xmlns:xdr="http://schemas.openxmlformats.org/drawingml/2006/spreadsheetDrawing">
      <xdr:col>55</xdr:col>
      <xdr:colOff>0</xdr:colOff>
      <xdr:row>60</xdr:row>
      <xdr:rowOff>165100</xdr:rowOff>
    </xdr:to>
    <xdr:cxnSp macro="">
      <xdr:nvCxnSpPr>
        <xdr:cNvPr id="247" name="直線コネクタ 246"/>
        <xdr:cNvCxnSpPr/>
      </xdr:nvCxnSpPr>
      <xdr:spPr>
        <a:xfrm flipV="1">
          <a:off x="9639300" y="1043368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133985</xdr:rowOff>
    </xdr:from>
    <xdr:to xmlns:xdr="http://schemas.openxmlformats.org/drawingml/2006/spreadsheetDrawing">
      <xdr:col>46</xdr:col>
      <xdr:colOff>38100</xdr:colOff>
      <xdr:row>61</xdr:row>
      <xdr:rowOff>64135</xdr:rowOff>
    </xdr:to>
    <xdr:sp macro="" textlink="">
      <xdr:nvSpPr>
        <xdr:cNvPr id="248" name="楕円 247"/>
        <xdr:cNvSpPr/>
      </xdr:nvSpPr>
      <xdr:spPr>
        <a:xfrm>
          <a:off x="8699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165100</xdr:rowOff>
    </xdr:from>
    <xdr:to xmlns:xdr="http://schemas.openxmlformats.org/drawingml/2006/spreadsheetDrawing">
      <xdr:col>50</xdr:col>
      <xdr:colOff>114300</xdr:colOff>
      <xdr:row>61</xdr:row>
      <xdr:rowOff>13335</xdr:rowOff>
    </xdr:to>
    <xdr:cxnSp macro="">
      <xdr:nvCxnSpPr>
        <xdr:cNvPr id="249" name="直線コネクタ 248"/>
        <xdr:cNvCxnSpPr/>
      </xdr:nvCxnSpPr>
      <xdr:spPr>
        <a:xfrm flipV="1">
          <a:off x="8750300" y="104521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161925</xdr:rowOff>
    </xdr:from>
    <xdr:to xmlns:xdr="http://schemas.openxmlformats.org/drawingml/2006/spreadsheetDrawing">
      <xdr:col>41</xdr:col>
      <xdr:colOff>101600</xdr:colOff>
      <xdr:row>61</xdr:row>
      <xdr:rowOff>92075</xdr:rowOff>
    </xdr:to>
    <xdr:sp macro="" textlink="">
      <xdr:nvSpPr>
        <xdr:cNvPr id="250" name="楕円 249"/>
        <xdr:cNvSpPr/>
      </xdr:nvSpPr>
      <xdr:spPr>
        <a:xfrm>
          <a:off x="7810500" y="10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13335</xdr:rowOff>
    </xdr:from>
    <xdr:to xmlns:xdr="http://schemas.openxmlformats.org/drawingml/2006/spreadsheetDrawing">
      <xdr:col>45</xdr:col>
      <xdr:colOff>177800</xdr:colOff>
      <xdr:row>61</xdr:row>
      <xdr:rowOff>41275</xdr:rowOff>
    </xdr:to>
    <xdr:cxnSp macro="">
      <xdr:nvCxnSpPr>
        <xdr:cNvPr id="251" name="直線コネクタ 250"/>
        <xdr:cNvCxnSpPr/>
      </xdr:nvCxnSpPr>
      <xdr:spPr>
        <a:xfrm flipV="1">
          <a:off x="7861300" y="1047178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12700</xdr:rowOff>
    </xdr:from>
    <xdr:to xmlns:xdr="http://schemas.openxmlformats.org/drawingml/2006/spreadsheetDrawing">
      <xdr:col>36</xdr:col>
      <xdr:colOff>165100</xdr:colOff>
      <xdr:row>61</xdr:row>
      <xdr:rowOff>114300</xdr:rowOff>
    </xdr:to>
    <xdr:sp macro="" textlink="">
      <xdr:nvSpPr>
        <xdr:cNvPr id="252" name="楕円 251"/>
        <xdr:cNvSpPr/>
      </xdr:nvSpPr>
      <xdr:spPr>
        <a:xfrm>
          <a:off x="69215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41275</xdr:rowOff>
    </xdr:from>
    <xdr:to xmlns:xdr="http://schemas.openxmlformats.org/drawingml/2006/spreadsheetDrawing">
      <xdr:col>41</xdr:col>
      <xdr:colOff>50800</xdr:colOff>
      <xdr:row>61</xdr:row>
      <xdr:rowOff>63500</xdr:rowOff>
    </xdr:to>
    <xdr:cxnSp macro="">
      <xdr:nvCxnSpPr>
        <xdr:cNvPr id="253" name="直線コネクタ 252"/>
        <xdr:cNvCxnSpPr/>
      </xdr:nvCxnSpPr>
      <xdr:spPr>
        <a:xfrm flipV="1">
          <a:off x="6972300" y="104997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57</xdr:row>
      <xdr:rowOff>151765</xdr:rowOff>
    </xdr:from>
    <xdr:ext cx="593725" cy="259080"/>
    <xdr:sp macro="" textlink="">
      <xdr:nvSpPr>
        <xdr:cNvPr id="254" name="n_1aveValue【橋りょう・トンネル】&#10;一人当たり有形固定資産（償却資産）額"/>
        <xdr:cNvSpPr txBox="1"/>
      </xdr:nvSpPr>
      <xdr:spPr>
        <a:xfrm>
          <a:off x="9326880" y="992441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58</xdr:row>
      <xdr:rowOff>0</xdr:rowOff>
    </xdr:from>
    <xdr:ext cx="593725" cy="259080"/>
    <xdr:sp macro="" textlink="">
      <xdr:nvSpPr>
        <xdr:cNvPr id="255" name="n_2aveValue【橋りょう・トンネル】&#10;一人当たり有形固定資産（償却資産）額"/>
        <xdr:cNvSpPr txBox="1"/>
      </xdr:nvSpPr>
      <xdr:spPr>
        <a:xfrm>
          <a:off x="8450580" y="99441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76200</xdr:rowOff>
    </xdr:from>
    <xdr:ext cx="593725" cy="254000"/>
    <xdr:sp macro="" textlink="">
      <xdr:nvSpPr>
        <xdr:cNvPr id="256" name="n_3aveValue【橋りょう・トンネル】&#10;一人当たり有形固定資産（償却資産）額"/>
        <xdr:cNvSpPr txBox="1"/>
      </xdr:nvSpPr>
      <xdr:spPr>
        <a:xfrm>
          <a:off x="7561580" y="101917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83820</xdr:rowOff>
    </xdr:from>
    <xdr:ext cx="593725" cy="259080"/>
    <xdr:sp macro="" textlink="">
      <xdr:nvSpPr>
        <xdr:cNvPr id="257" name="n_4aveValue【橋りょう・トンネル】&#10;一人当たり有形固定資産（償却資産）額"/>
        <xdr:cNvSpPr txBox="1"/>
      </xdr:nvSpPr>
      <xdr:spPr>
        <a:xfrm>
          <a:off x="6672580" y="101993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61</xdr:row>
      <xdr:rowOff>35560</xdr:rowOff>
    </xdr:from>
    <xdr:ext cx="593725" cy="259080"/>
    <xdr:sp macro="" textlink="">
      <xdr:nvSpPr>
        <xdr:cNvPr id="258" name="n_1mainValue【橋りょう・トンネル】&#10;一人当たり有形固定資産（償却資産）額"/>
        <xdr:cNvSpPr txBox="1"/>
      </xdr:nvSpPr>
      <xdr:spPr>
        <a:xfrm>
          <a:off x="9326880" y="104940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156,688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55245</xdr:rowOff>
    </xdr:from>
    <xdr:ext cx="593725" cy="254000"/>
    <xdr:sp macro="" textlink="">
      <xdr:nvSpPr>
        <xdr:cNvPr id="259" name="n_2mainValue【橋りょう・トンネル】&#10;一人当たり有形固定資産（償却資産）額"/>
        <xdr:cNvSpPr txBox="1"/>
      </xdr:nvSpPr>
      <xdr:spPr>
        <a:xfrm>
          <a:off x="8450580" y="105136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83185</xdr:rowOff>
    </xdr:from>
    <xdr:ext cx="593725" cy="259080"/>
    <xdr:sp macro="" textlink="">
      <xdr:nvSpPr>
        <xdr:cNvPr id="260" name="n_3mainValue【橋りょう・トンネル】&#10;一人当たり有形固定資産（償却資産）額"/>
        <xdr:cNvSpPr txBox="1"/>
      </xdr:nvSpPr>
      <xdr:spPr>
        <a:xfrm>
          <a:off x="7561580" y="105416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105410</xdr:rowOff>
    </xdr:from>
    <xdr:ext cx="593725" cy="259080"/>
    <xdr:sp macro="" textlink="">
      <xdr:nvSpPr>
        <xdr:cNvPr id="261" name="n_4mainValue【橋りょう・トンネル】&#10;一人当たり有形固定資産（償却資産）額"/>
        <xdr:cNvSpPr txBox="1"/>
      </xdr:nvSpPr>
      <xdr:spPr>
        <a:xfrm>
          <a:off x="6672580" y="105638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270" name="テキスト ボックス 269"/>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280" cy="259080"/>
    <xdr:sp macro="" textlink="">
      <xdr:nvSpPr>
        <xdr:cNvPr id="272" name="テキスト ボックス 271"/>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2280" cy="259080"/>
    <xdr:sp macro="" textlink="">
      <xdr:nvSpPr>
        <xdr:cNvPr id="274" name="テキスト ボックス 273"/>
        <xdr:cNvSpPr txBox="1"/>
      </xdr:nvSpPr>
      <xdr:spPr>
        <a:xfrm>
          <a:off x="294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4000"/>
    <xdr:sp macro="" textlink="">
      <xdr:nvSpPr>
        <xdr:cNvPr id="276" name="テキスト ボックス 275"/>
        <xdr:cNvSpPr txBox="1"/>
      </xdr:nvSpPr>
      <xdr:spPr>
        <a:xfrm>
          <a:off x="358775" y="1444434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4000"/>
    <xdr:sp macro="" textlink="">
      <xdr:nvSpPr>
        <xdr:cNvPr id="280" name="テキスト ボックス 279"/>
        <xdr:cNvSpPr txBox="1"/>
      </xdr:nvSpPr>
      <xdr:spPr>
        <a:xfrm>
          <a:off x="358775" y="1379156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107950</xdr:rowOff>
    </xdr:from>
    <xdr:ext cx="403225" cy="259080"/>
    <xdr:sp macro="" textlink="">
      <xdr:nvSpPr>
        <xdr:cNvPr id="284" name="テキスト ボックス 283"/>
        <xdr:cNvSpPr txBox="1"/>
      </xdr:nvSpPr>
      <xdr:spPr>
        <a:xfrm>
          <a:off x="358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6" name="テキスト ボックス 28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95250</xdr:rowOff>
    </xdr:from>
    <xdr:to xmlns:xdr="http://schemas.openxmlformats.org/drawingml/2006/spreadsheetDrawing">
      <xdr:col>24</xdr:col>
      <xdr:colOff>62865</xdr:colOff>
      <xdr:row>86</xdr:row>
      <xdr:rowOff>47625</xdr:rowOff>
    </xdr:to>
    <xdr:cxnSp macro="">
      <xdr:nvCxnSpPr>
        <xdr:cNvPr id="288" name="直線コネクタ 287"/>
        <xdr:cNvCxnSpPr/>
      </xdr:nvCxnSpPr>
      <xdr:spPr>
        <a:xfrm flipV="1">
          <a:off x="4634865" y="13296900"/>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52070</xdr:rowOff>
    </xdr:from>
    <xdr:ext cx="405130" cy="254000"/>
    <xdr:sp macro="" textlink="">
      <xdr:nvSpPr>
        <xdr:cNvPr id="289" name="【公営住宅】&#10;有形固定資産減価償却率最小値テキスト"/>
        <xdr:cNvSpPr txBox="1"/>
      </xdr:nvSpPr>
      <xdr:spPr>
        <a:xfrm>
          <a:off x="4673600" y="147967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47625</xdr:rowOff>
    </xdr:from>
    <xdr:to xmlns:xdr="http://schemas.openxmlformats.org/drawingml/2006/spreadsheetDrawing">
      <xdr:col>24</xdr:col>
      <xdr:colOff>152400</xdr:colOff>
      <xdr:row>86</xdr:row>
      <xdr:rowOff>47625</xdr:rowOff>
    </xdr:to>
    <xdr:cxnSp macro="">
      <xdr:nvCxnSpPr>
        <xdr:cNvPr id="290" name="直線コネクタ 289"/>
        <xdr:cNvCxnSpPr/>
      </xdr:nvCxnSpPr>
      <xdr:spPr>
        <a:xfrm>
          <a:off x="4546600" y="1479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41910</xdr:rowOff>
    </xdr:from>
    <xdr:ext cx="405130" cy="254000"/>
    <xdr:sp macro="" textlink="">
      <xdr:nvSpPr>
        <xdr:cNvPr id="291" name="【公営住宅】&#10;有形固定資産減価償却率最大値テキスト"/>
        <xdr:cNvSpPr txBox="1"/>
      </xdr:nvSpPr>
      <xdr:spPr>
        <a:xfrm>
          <a:off x="4673600" y="130721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95250</xdr:rowOff>
    </xdr:from>
    <xdr:to xmlns:xdr="http://schemas.openxmlformats.org/drawingml/2006/spreadsheetDrawing">
      <xdr:col>24</xdr:col>
      <xdr:colOff>152400</xdr:colOff>
      <xdr:row>77</xdr:row>
      <xdr:rowOff>95250</xdr:rowOff>
    </xdr:to>
    <xdr:cxnSp macro="">
      <xdr:nvCxnSpPr>
        <xdr:cNvPr id="292" name="直線コネクタ 291"/>
        <xdr:cNvCxnSpPr/>
      </xdr:nvCxnSpPr>
      <xdr:spPr>
        <a:xfrm>
          <a:off x="4546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133985</xdr:rowOff>
    </xdr:from>
    <xdr:ext cx="405130" cy="254000"/>
    <xdr:sp macro="" textlink="">
      <xdr:nvSpPr>
        <xdr:cNvPr id="293" name="【公営住宅】&#10;有形固定資産減価償却率平均値テキスト"/>
        <xdr:cNvSpPr txBox="1"/>
      </xdr:nvSpPr>
      <xdr:spPr>
        <a:xfrm>
          <a:off x="4673600" y="1436433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155575</xdr:rowOff>
    </xdr:from>
    <xdr:to xmlns:xdr="http://schemas.openxmlformats.org/drawingml/2006/spreadsheetDrawing">
      <xdr:col>24</xdr:col>
      <xdr:colOff>114300</xdr:colOff>
      <xdr:row>84</xdr:row>
      <xdr:rowOff>86360</xdr:rowOff>
    </xdr:to>
    <xdr:sp macro="" textlink="">
      <xdr:nvSpPr>
        <xdr:cNvPr id="294" name="フローチャート: 判断 293"/>
        <xdr:cNvSpPr/>
      </xdr:nvSpPr>
      <xdr:spPr>
        <a:xfrm>
          <a:off x="45847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104775</xdr:rowOff>
    </xdr:from>
    <xdr:to xmlns:xdr="http://schemas.openxmlformats.org/drawingml/2006/spreadsheetDrawing">
      <xdr:col>20</xdr:col>
      <xdr:colOff>38100</xdr:colOff>
      <xdr:row>83</xdr:row>
      <xdr:rowOff>34925</xdr:rowOff>
    </xdr:to>
    <xdr:sp macro="" textlink="">
      <xdr:nvSpPr>
        <xdr:cNvPr id="295" name="フローチャート: 判断 294"/>
        <xdr:cNvSpPr/>
      </xdr:nvSpPr>
      <xdr:spPr>
        <a:xfrm>
          <a:off x="3746500" y="1416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98425</xdr:rowOff>
    </xdr:from>
    <xdr:to xmlns:xdr="http://schemas.openxmlformats.org/drawingml/2006/spreadsheetDrawing">
      <xdr:col>15</xdr:col>
      <xdr:colOff>101600</xdr:colOff>
      <xdr:row>83</xdr:row>
      <xdr:rowOff>29210</xdr:rowOff>
    </xdr:to>
    <xdr:sp macro="" textlink="">
      <xdr:nvSpPr>
        <xdr:cNvPr id="296" name="フローチャート: 判断 295"/>
        <xdr:cNvSpPr/>
      </xdr:nvSpPr>
      <xdr:spPr>
        <a:xfrm>
          <a:off x="2857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170180</xdr:rowOff>
    </xdr:from>
    <xdr:to xmlns:xdr="http://schemas.openxmlformats.org/drawingml/2006/spreadsheetDrawing">
      <xdr:col>10</xdr:col>
      <xdr:colOff>165100</xdr:colOff>
      <xdr:row>81</xdr:row>
      <xdr:rowOff>100330</xdr:rowOff>
    </xdr:to>
    <xdr:sp macro="" textlink="">
      <xdr:nvSpPr>
        <xdr:cNvPr id="297" name="フローチャート: 判断 296"/>
        <xdr:cNvSpPr/>
      </xdr:nvSpPr>
      <xdr:spPr>
        <a:xfrm>
          <a:off x="1968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118110</xdr:rowOff>
    </xdr:from>
    <xdr:to xmlns:xdr="http://schemas.openxmlformats.org/drawingml/2006/spreadsheetDrawing">
      <xdr:col>6</xdr:col>
      <xdr:colOff>38100</xdr:colOff>
      <xdr:row>81</xdr:row>
      <xdr:rowOff>48260</xdr:rowOff>
    </xdr:to>
    <xdr:sp macro="" textlink="">
      <xdr:nvSpPr>
        <xdr:cNvPr id="298" name="フローチャート: 判断 297"/>
        <xdr:cNvSpPr/>
      </xdr:nvSpPr>
      <xdr:spPr>
        <a:xfrm>
          <a:off x="1079500" y="138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38100</xdr:rowOff>
    </xdr:from>
    <xdr:to xmlns:xdr="http://schemas.openxmlformats.org/drawingml/2006/spreadsheetDrawing">
      <xdr:col>24</xdr:col>
      <xdr:colOff>114300</xdr:colOff>
      <xdr:row>83</xdr:row>
      <xdr:rowOff>139700</xdr:rowOff>
    </xdr:to>
    <xdr:sp macro="" textlink="">
      <xdr:nvSpPr>
        <xdr:cNvPr id="304" name="楕円 303"/>
        <xdr:cNvSpPr/>
      </xdr:nvSpPr>
      <xdr:spPr>
        <a:xfrm>
          <a:off x="45847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60960</xdr:rowOff>
    </xdr:from>
    <xdr:ext cx="405130" cy="259080"/>
    <xdr:sp macro="" textlink="">
      <xdr:nvSpPr>
        <xdr:cNvPr id="305" name="【公営住宅】&#10;有形固定資産減価償却率該当値テキスト"/>
        <xdr:cNvSpPr txBox="1"/>
      </xdr:nvSpPr>
      <xdr:spPr>
        <a:xfrm>
          <a:off x="4673600" y="14119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167005</xdr:rowOff>
    </xdr:from>
    <xdr:to xmlns:xdr="http://schemas.openxmlformats.org/drawingml/2006/spreadsheetDrawing">
      <xdr:col>20</xdr:col>
      <xdr:colOff>38100</xdr:colOff>
      <xdr:row>83</xdr:row>
      <xdr:rowOff>97790</xdr:rowOff>
    </xdr:to>
    <xdr:sp macro="" textlink="">
      <xdr:nvSpPr>
        <xdr:cNvPr id="306" name="楕円 305"/>
        <xdr:cNvSpPr/>
      </xdr:nvSpPr>
      <xdr:spPr>
        <a:xfrm>
          <a:off x="3746500" y="14225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46355</xdr:rowOff>
    </xdr:from>
    <xdr:to xmlns:xdr="http://schemas.openxmlformats.org/drawingml/2006/spreadsheetDrawing">
      <xdr:col>24</xdr:col>
      <xdr:colOff>63500</xdr:colOff>
      <xdr:row>83</xdr:row>
      <xdr:rowOff>88900</xdr:rowOff>
    </xdr:to>
    <xdr:cxnSp macro="">
      <xdr:nvCxnSpPr>
        <xdr:cNvPr id="307" name="直線コネクタ 306"/>
        <xdr:cNvCxnSpPr/>
      </xdr:nvCxnSpPr>
      <xdr:spPr>
        <a:xfrm>
          <a:off x="3797300" y="1427670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127635</xdr:rowOff>
    </xdr:from>
    <xdr:to xmlns:xdr="http://schemas.openxmlformats.org/drawingml/2006/spreadsheetDrawing">
      <xdr:col>15</xdr:col>
      <xdr:colOff>101600</xdr:colOff>
      <xdr:row>83</xdr:row>
      <xdr:rowOff>57785</xdr:rowOff>
    </xdr:to>
    <xdr:sp macro="" textlink="">
      <xdr:nvSpPr>
        <xdr:cNvPr id="308" name="楕円 307"/>
        <xdr:cNvSpPr/>
      </xdr:nvSpPr>
      <xdr:spPr>
        <a:xfrm>
          <a:off x="2857500" y="141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6985</xdr:rowOff>
    </xdr:from>
    <xdr:to xmlns:xdr="http://schemas.openxmlformats.org/drawingml/2006/spreadsheetDrawing">
      <xdr:col>19</xdr:col>
      <xdr:colOff>177800</xdr:colOff>
      <xdr:row>83</xdr:row>
      <xdr:rowOff>46355</xdr:rowOff>
    </xdr:to>
    <xdr:cxnSp macro="">
      <xdr:nvCxnSpPr>
        <xdr:cNvPr id="309" name="直線コネクタ 308"/>
        <xdr:cNvCxnSpPr/>
      </xdr:nvCxnSpPr>
      <xdr:spPr>
        <a:xfrm>
          <a:off x="2908300" y="1423733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81915</xdr:rowOff>
    </xdr:from>
    <xdr:to xmlns:xdr="http://schemas.openxmlformats.org/drawingml/2006/spreadsheetDrawing">
      <xdr:col>10</xdr:col>
      <xdr:colOff>165100</xdr:colOff>
      <xdr:row>83</xdr:row>
      <xdr:rowOff>12065</xdr:rowOff>
    </xdr:to>
    <xdr:sp macro="" textlink="">
      <xdr:nvSpPr>
        <xdr:cNvPr id="310" name="楕円 309"/>
        <xdr:cNvSpPr/>
      </xdr:nvSpPr>
      <xdr:spPr>
        <a:xfrm>
          <a:off x="1968500" y="1414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132715</xdr:rowOff>
    </xdr:from>
    <xdr:to xmlns:xdr="http://schemas.openxmlformats.org/drawingml/2006/spreadsheetDrawing">
      <xdr:col>15</xdr:col>
      <xdr:colOff>50800</xdr:colOff>
      <xdr:row>83</xdr:row>
      <xdr:rowOff>6985</xdr:rowOff>
    </xdr:to>
    <xdr:cxnSp macro="">
      <xdr:nvCxnSpPr>
        <xdr:cNvPr id="311" name="直線コネクタ 310"/>
        <xdr:cNvCxnSpPr/>
      </xdr:nvCxnSpPr>
      <xdr:spPr>
        <a:xfrm>
          <a:off x="2019300" y="141916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52705</xdr:rowOff>
    </xdr:from>
    <xdr:to xmlns:xdr="http://schemas.openxmlformats.org/drawingml/2006/spreadsheetDrawing">
      <xdr:col>6</xdr:col>
      <xdr:colOff>38100</xdr:colOff>
      <xdr:row>82</xdr:row>
      <xdr:rowOff>154940</xdr:rowOff>
    </xdr:to>
    <xdr:sp macro="" textlink="">
      <xdr:nvSpPr>
        <xdr:cNvPr id="312" name="楕円 311"/>
        <xdr:cNvSpPr/>
      </xdr:nvSpPr>
      <xdr:spPr>
        <a:xfrm>
          <a:off x="1079500" y="1411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103505</xdr:rowOff>
    </xdr:from>
    <xdr:to xmlns:xdr="http://schemas.openxmlformats.org/drawingml/2006/spreadsheetDrawing">
      <xdr:col>10</xdr:col>
      <xdr:colOff>114300</xdr:colOff>
      <xdr:row>82</xdr:row>
      <xdr:rowOff>132715</xdr:rowOff>
    </xdr:to>
    <xdr:cxnSp macro="">
      <xdr:nvCxnSpPr>
        <xdr:cNvPr id="313" name="直線コネクタ 312"/>
        <xdr:cNvCxnSpPr/>
      </xdr:nvCxnSpPr>
      <xdr:spPr>
        <a:xfrm>
          <a:off x="1130300" y="141624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52070</xdr:rowOff>
    </xdr:from>
    <xdr:ext cx="405130" cy="254000"/>
    <xdr:sp macro="" textlink="">
      <xdr:nvSpPr>
        <xdr:cNvPr id="314" name="n_1aveValue【公営住宅】&#10;有形固定資産減価償却率"/>
        <xdr:cNvSpPr txBox="1"/>
      </xdr:nvSpPr>
      <xdr:spPr>
        <a:xfrm>
          <a:off x="3582035" y="139395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45085</xdr:rowOff>
    </xdr:from>
    <xdr:ext cx="400050" cy="258445"/>
    <xdr:sp macro="" textlink="">
      <xdr:nvSpPr>
        <xdr:cNvPr id="315" name="n_2aveValue【公営住宅】&#10;有形固定資産減価償却率"/>
        <xdr:cNvSpPr txBox="1"/>
      </xdr:nvSpPr>
      <xdr:spPr>
        <a:xfrm>
          <a:off x="2705735" y="1393253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116840</xdr:rowOff>
    </xdr:from>
    <xdr:ext cx="400050" cy="259080"/>
    <xdr:sp macro="" textlink="">
      <xdr:nvSpPr>
        <xdr:cNvPr id="316" name="n_3aveValue【公営住宅】&#10;有形固定資産減価償却率"/>
        <xdr:cNvSpPr txBox="1"/>
      </xdr:nvSpPr>
      <xdr:spPr>
        <a:xfrm>
          <a:off x="1816735" y="136613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64770</xdr:rowOff>
    </xdr:from>
    <xdr:ext cx="400050" cy="254000"/>
    <xdr:sp macro="" textlink="">
      <xdr:nvSpPr>
        <xdr:cNvPr id="317" name="n_4aveValue【公営住宅】&#10;有形固定資産減価償却率"/>
        <xdr:cNvSpPr txBox="1"/>
      </xdr:nvSpPr>
      <xdr:spPr>
        <a:xfrm>
          <a:off x="927735" y="136093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88265</xdr:rowOff>
    </xdr:from>
    <xdr:ext cx="405130" cy="254000"/>
    <xdr:sp macro="" textlink="">
      <xdr:nvSpPr>
        <xdr:cNvPr id="318" name="n_1mainValue【公営住宅】&#10;有形固定資産減価償却率"/>
        <xdr:cNvSpPr txBox="1"/>
      </xdr:nvSpPr>
      <xdr:spPr>
        <a:xfrm>
          <a:off x="3582035" y="143186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48895</xdr:rowOff>
    </xdr:from>
    <xdr:ext cx="400050" cy="259080"/>
    <xdr:sp macro="" textlink="">
      <xdr:nvSpPr>
        <xdr:cNvPr id="319" name="n_2mainValue【公営住宅】&#10;有形固定資産減価償却率"/>
        <xdr:cNvSpPr txBox="1"/>
      </xdr:nvSpPr>
      <xdr:spPr>
        <a:xfrm>
          <a:off x="2705735" y="142792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3175</xdr:rowOff>
    </xdr:from>
    <xdr:ext cx="400050" cy="259080"/>
    <xdr:sp macro="" textlink="">
      <xdr:nvSpPr>
        <xdr:cNvPr id="320" name="n_3mainValue【公営住宅】&#10;有形固定資産減価償却率"/>
        <xdr:cNvSpPr txBox="1"/>
      </xdr:nvSpPr>
      <xdr:spPr>
        <a:xfrm>
          <a:off x="1816735" y="142335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145415</xdr:rowOff>
    </xdr:from>
    <xdr:ext cx="400050" cy="254000"/>
    <xdr:sp macro="" textlink="">
      <xdr:nvSpPr>
        <xdr:cNvPr id="321" name="n_4mainValue【公営住宅】&#10;有形固定資産減価償却率"/>
        <xdr:cNvSpPr txBox="1"/>
      </xdr:nvSpPr>
      <xdr:spPr>
        <a:xfrm>
          <a:off x="927735" y="142043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330" name="テキスト ボックス 329"/>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88</xdr:row>
      <xdr:rowOff>10160</xdr:rowOff>
    </xdr:from>
    <xdr:ext cx="462280" cy="259080"/>
    <xdr:sp macro="" textlink="">
      <xdr:nvSpPr>
        <xdr:cNvPr id="332" name="テキスト ボックス 331"/>
        <xdr:cNvSpPr txBox="1"/>
      </xdr:nvSpPr>
      <xdr:spPr>
        <a:xfrm>
          <a:off x="6136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2280" cy="254000"/>
    <xdr:sp macro="" textlink="">
      <xdr:nvSpPr>
        <xdr:cNvPr id="334" name="テキスト ボックス 333"/>
        <xdr:cNvSpPr txBox="1"/>
      </xdr:nvSpPr>
      <xdr:spPr>
        <a:xfrm>
          <a:off x="6136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2280" cy="259080"/>
    <xdr:sp macro="" textlink="">
      <xdr:nvSpPr>
        <xdr:cNvPr id="336" name="テキスト ボックス 335"/>
        <xdr:cNvSpPr txBox="1"/>
      </xdr:nvSpPr>
      <xdr:spPr>
        <a:xfrm>
          <a:off x="6136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2280" cy="259080"/>
    <xdr:sp macro="" textlink="">
      <xdr:nvSpPr>
        <xdr:cNvPr id="338" name="テキスト ボックス 337"/>
        <xdr:cNvSpPr txBox="1"/>
      </xdr:nvSpPr>
      <xdr:spPr>
        <a:xfrm>
          <a:off x="6136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2280" cy="254000"/>
    <xdr:sp macro="" textlink="">
      <xdr:nvSpPr>
        <xdr:cNvPr id="340" name="テキスト ボックス 339"/>
        <xdr:cNvSpPr txBox="1"/>
      </xdr:nvSpPr>
      <xdr:spPr>
        <a:xfrm>
          <a:off x="6136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2280" cy="259080"/>
    <xdr:sp macro="" textlink="">
      <xdr:nvSpPr>
        <xdr:cNvPr id="342" name="テキスト ボックス 341"/>
        <xdr:cNvSpPr txBox="1"/>
      </xdr:nvSpPr>
      <xdr:spPr>
        <a:xfrm>
          <a:off x="6136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280" cy="259080"/>
    <xdr:sp macro="" textlink="">
      <xdr:nvSpPr>
        <xdr:cNvPr id="344" name="テキスト ボックス 343"/>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129540</xdr:rowOff>
    </xdr:from>
    <xdr:to xmlns:xdr="http://schemas.openxmlformats.org/drawingml/2006/spreadsheetDrawing">
      <xdr:col>54</xdr:col>
      <xdr:colOff>189865</xdr:colOff>
      <xdr:row>85</xdr:row>
      <xdr:rowOff>154940</xdr:rowOff>
    </xdr:to>
    <xdr:cxnSp macro="">
      <xdr:nvCxnSpPr>
        <xdr:cNvPr id="346" name="直線コネクタ 345"/>
        <xdr:cNvCxnSpPr/>
      </xdr:nvCxnSpPr>
      <xdr:spPr>
        <a:xfrm flipV="1">
          <a:off x="10476865" y="1333119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158115</xdr:rowOff>
    </xdr:from>
    <xdr:ext cx="469900" cy="254000"/>
    <xdr:sp macro="" textlink="">
      <xdr:nvSpPr>
        <xdr:cNvPr id="347" name="【公営住宅】&#10;一人当たり面積最小値テキスト"/>
        <xdr:cNvSpPr txBox="1"/>
      </xdr:nvSpPr>
      <xdr:spPr>
        <a:xfrm>
          <a:off x="10515600" y="147313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154940</xdr:rowOff>
    </xdr:from>
    <xdr:to xmlns:xdr="http://schemas.openxmlformats.org/drawingml/2006/spreadsheetDrawing">
      <xdr:col>55</xdr:col>
      <xdr:colOff>88900</xdr:colOff>
      <xdr:row>85</xdr:row>
      <xdr:rowOff>154940</xdr:rowOff>
    </xdr:to>
    <xdr:cxnSp macro="">
      <xdr:nvCxnSpPr>
        <xdr:cNvPr id="348" name="直線コネクタ 347"/>
        <xdr:cNvCxnSpPr/>
      </xdr:nvCxnSpPr>
      <xdr:spPr>
        <a:xfrm>
          <a:off x="10388600" y="1472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76200</xdr:rowOff>
    </xdr:from>
    <xdr:ext cx="469900" cy="254000"/>
    <xdr:sp macro="" textlink="">
      <xdr:nvSpPr>
        <xdr:cNvPr id="349" name="【公営住宅】&#10;一人当たり面積最大値テキスト"/>
        <xdr:cNvSpPr txBox="1"/>
      </xdr:nvSpPr>
      <xdr:spPr>
        <a:xfrm>
          <a:off x="10515600" y="131064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129540</xdr:rowOff>
    </xdr:from>
    <xdr:to xmlns:xdr="http://schemas.openxmlformats.org/drawingml/2006/spreadsheetDrawing">
      <xdr:col>55</xdr:col>
      <xdr:colOff>88900</xdr:colOff>
      <xdr:row>77</xdr:row>
      <xdr:rowOff>129540</xdr:rowOff>
    </xdr:to>
    <xdr:cxnSp macro="">
      <xdr:nvCxnSpPr>
        <xdr:cNvPr id="350" name="直線コネクタ 349"/>
        <xdr:cNvCxnSpPr/>
      </xdr:nvCxnSpPr>
      <xdr:spPr>
        <a:xfrm>
          <a:off x="10388600" y="1333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80</xdr:row>
      <xdr:rowOff>43815</xdr:rowOff>
    </xdr:from>
    <xdr:ext cx="469900" cy="254000"/>
    <xdr:sp macro="" textlink="">
      <xdr:nvSpPr>
        <xdr:cNvPr id="351" name="【公営住宅】&#10;一人当たり面積平均値テキスト"/>
        <xdr:cNvSpPr txBox="1"/>
      </xdr:nvSpPr>
      <xdr:spPr>
        <a:xfrm>
          <a:off x="10515600" y="1375981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80</xdr:row>
      <xdr:rowOff>65405</xdr:rowOff>
    </xdr:from>
    <xdr:to xmlns:xdr="http://schemas.openxmlformats.org/drawingml/2006/spreadsheetDrawing">
      <xdr:col>55</xdr:col>
      <xdr:colOff>50800</xdr:colOff>
      <xdr:row>80</xdr:row>
      <xdr:rowOff>167005</xdr:rowOff>
    </xdr:to>
    <xdr:sp macro="" textlink="">
      <xdr:nvSpPr>
        <xdr:cNvPr id="352" name="フローチャート: 判断 351"/>
        <xdr:cNvSpPr/>
      </xdr:nvSpPr>
      <xdr:spPr>
        <a:xfrm>
          <a:off x="104267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80</xdr:row>
      <xdr:rowOff>105410</xdr:rowOff>
    </xdr:from>
    <xdr:to xmlns:xdr="http://schemas.openxmlformats.org/drawingml/2006/spreadsheetDrawing">
      <xdr:col>50</xdr:col>
      <xdr:colOff>165100</xdr:colOff>
      <xdr:row>81</xdr:row>
      <xdr:rowOff>35560</xdr:rowOff>
    </xdr:to>
    <xdr:sp macro="" textlink="">
      <xdr:nvSpPr>
        <xdr:cNvPr id="353" name="フローチャート: 判断 352"/>
        <xdr:cNvSpPr/>
      </xdr:nvSpPr>
      <xdr:spPr>
        <a:xfrm>
          <a:off x="9588500" y="1382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80</xdr:row>
      <xdr:rowOff>120650</xdr:rowOff>
    </xdr:from>
    <xdr:to xmlns:xdr="http://schemas.openxmlformats.org/drawingml/2006/spreadsheetDrawing">
      <xdr:col>46</xdr:col>
      <xdr:colOff>38100</xdr:colOff>
      <xdr:row>81</xdr:row>
      <xdr:rowOff>50800</xdr:rowOff>
    </xdr:to>
    <xdr:sp macro="" textlink="">
      <xdr:nvSpPr>
        <xdr:cNvPr id="354" name="フローチャート: 判断 353"/>
        <xdr:cNvSpPr/>
      </xdr:nvSpPr>
      <xdr:spPr>
        <a:xfrm>
          <a:off x="869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53975</xdr:rowOff>
    </xdr:from>
    <xdr:to xmlns:xdr="http://schemas.openxmlformats.org/drawingml/2006/spreadsheetDrawing">
      <xdr:col>41</xdr:col>
      <xdr:colOff>101600</xdr:colOff>
      <xdr:row>82</xdr:row>
      <xdr:rowOff>155575</xdr:rowOff>
    </xdr:to>
    <xdr:sp macro="" textlink="">
      <xdr:nvSpPr>
        <xdr:cNvPr id="355" name="フローチャート: 判断 354"/>
        <xdr:cNvSpPr/>
      </xdr:nvSpPr>
      <xdr:spPr>
        <a:xfrm>
          <a:off x="781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55880</xdr:rowOff>
    </xdr:from>
    <xdr:to xmlns:xdr="http://schemas.openxmlformats.org/drawingml/2006/spreadsheetDrawing">
      <xdr:col>36</xdr:col>
      <xdr:colOff>165100</xdr:colOff>
      <xdr:row>82</xdr:row>
      <xdr:rowOff>157480</xdr:rowOff>
    </xdr:to>
    <xdr:sp macro="" textlink="">
      <xdr:nvSpPr>
        <xdr:cNvPr id="356" name="フローチャート: 判断 355"/>
        <xdr:cNvSpPr/>
      </xdr:nvSpPr>
      <xdr:spPr>
        <a:xfrm>
          <a:off x="692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101600</xdr:rowOff>
    </xdr:from>
    <xdr:to xmlns:xdr="http://schemas.openxmlformats.org/drawingml/2006/spreadsheetDrawing">
      <xdr:col>55</xdr:col>
      <xdr:colOff>50800</xdr:colOff>
      <xdr:row>80</xdr:row>
      <xdr:rowOff>31750</xdr:rowOff>
    </xdr:to>
    <xdr:sp macro="" textlink="">
      <xdr:nvSpPr>
        <xdr:cNvPr id="362" name="楕円 361"/>
        <xdr:cNvSpPr/>
      </xdr:nvSpPr>
      <xdr:spPr>
        <a:xfrm>
          <a:off x="10426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78</xdr:row>
      <xdr:rowOff>124460</xdr:rowOff>
    </xdr:from>
    <xdr:ext cx="469900" cy="259080"/>
    <xdr:sp macro="" textlink="">
      <xdr:nvSpPr>
        <xdr:cNvPr id="363" name="【公営住宅】&#10;一人当たり面積該当値テキスト"/>
        <xdr:cNvSpPr txBox="1"/>
      </xdr:nvSpPr>
      <xdr:spPr>
        <a:xfrm>
          <a:off x="105156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118745</xdr:rowOff>
    </xdr:from>
    <xdr:to xmlns:xdr="http://schemas.openxmlformats.org/drawingml/2006/spreadsheetDrawing">
      <xdr:col>50</xdr:col>
      <xdr:colOff>165100</xdr:colOff>
      <xdr:row>80</xdr:row>
      <xdr:rowOff>48895</xdr:rowOff>
    </xdr:to>
    <xdr:sp macro="" textlink="">
      <xdr:nvSpPr>
        <xdr:cNvPr id="364" name="楕円 363"/>
        <xdr:cNvSpPr/>
      </xdr:nvSpPr>
      <xdr:spPr>
        <a:xfrm>
          <a:off x="95885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79</xdr:row>
      <xdr:rowOff>152400</xdr:rowOff>
    </xdr:from>
    <xdr:to xmlns:xdr="http://schemas.openxmlformats.org/drawingml/2006/spreadsheetDrawing">
      <xdr:col>55</xdr:col>
      <xdr:colOff>0</xdr:colOff>
      <xdr:row>79</xdr:row>
      <xdr:rowOff>169545</xdr:rowOff>
    </xdr:to>
    <xdr:cxnSp macro="">
      <xdr:nvCxnSpPr>
        <xdr:cNvPr id="365" name="直線コネクタ 364"/>
        <xdr:cNvCxnSpPr/>
      </xdr:nvCxnSpPr>
      <xdr:spPr>
        <a:xfrm flipV="1">
          <a:off x="9639300" y="1369695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79</xdr:row>
      <xdr:rowOff>139700</xdr:rowOff>
    </xdr:from>
    <xdr:to xmlns:xdr="http://schemas.openxmlformats.org/drawingml/2006/spreadsheetDrawing">
      <xdr:col>46</xdr:col>
      <xdr:colOff>38100</xdr:colOff>
      <xdr:row>80</xdr:row>
      <xdr:rowOff>69850</xdr:rowOff>
    </xdr:to>
    <xdr:sp macro="" textlink="">
      <xdr:nvSpPr>
        <xdr:cNvPr id="366" name="楕円 365"/>
        <xdr:cNvSpPr/>
      </xdr:nvSpPr>
      <xdr:spPr>
        <a:xfrm>
          <a:off x="8699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169545</xdr:rowOff>
    </xdr:from>
    <xdr:to xmlns:xdr="http://schemas.openxmlformats.org/drawingml/2006/spreadsheetDrawing">
      <xdr:col>50</xdr:col>
      <xdr:colOff>114300</xdr:colOff>
      <xdr:row>80</xdr:row>
      <xdr:rowOff>19050</xdr:rowOff>
    </xdr:to>
    <xdr:cxnSp macro="">
      <xdr:nvCxnSpPr>
        <xdr:cNvPr id="367" name="直線コネクタ 366"/>
        <xdr:cNvCxnSpPr/>
      </xdr:nvCxnSpPr>
      <xdr:spPr>
        <a:xfrm flipV="1">
          <a:off x="8750300" y="137140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79</xdr:row>
      <xdr:rowOff>151130</xdr:rowOff>
    </xdr:from>
    <xdr:to xmlns:xdr="http://schemas.openxmlformats.org/drawingml/2006/spreadsheetDrawing">
      <xdr:col>41</xdr:col>
      <xdr:colOff>101600</xdr:colOff>
      <xdr:row>80</xdr:row>
      <xdr:rowOff>81280</xdr:rowOff>
    </xdr:to>
    <xdr:sp macro="" textlink="">
      <xdr:nvSpPr>
        <xdr:cNvPr id="368" name="楕円 367"/>
        <xdr:cNvSpPr/>
      </xdr:nvSpPr>
      <xdr:spPr>
        <a:xfrm>
          <a:off x="7810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80</xdr:row>
      <xdr:rowOff>19050</xdr:rowOff>
    </xdr:from>
    <xdr:to xmlns:xdr="http://schemas.openxmlformats.org/drawingml/2006/spreadsheetDrawing">
      <xdr:col>45</xdr:col>
      <xdr:colOff>177800</xdr:colOff>
      <xdr:row>80</xdr:row>
      <xdr:rowOff>30480</xdr:rowOff>
    </xdr:to>
    <xdr:cxnSp macro="">
      <xdr:nvCxnSpPr>
        <xdr:cNvPr id="369" name="直線コネクタ 368"/>
        <xdr:cNvCxnSpPr/>
      </xdr:nvCxnSpPr>
      <xdr:spPr>
        <a:xfrm flipV="1">
          <a:off x="7861300" y="137350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79</xdr:row>
      <xdr:rowOff>168275</xdr:rowOff>
    </xdr:from>
    <xdr:to xmlns:xdr="http://schemas.openxmlformats.org/drawingml/2006/spreadsheetDrawing">
      <xdr:col>36</xdr:col>
      <xdr:colOff>165100</xdr:colOff>
      <xdr:row>80</xdr:row>
      <xdr:rowOff>98425</xdr:rowOff>
    </xdr:to>
    <xdr:sp macro="" textlink="">
      <xdr:nvSpPr>
        <xdr:cNvPr id="370" name="楕円 369"/>
        <xdr:cNvSpPr/>
      </xdr:nvSpPr>
      <xdr:spPr>
        <a:xfrm>
          <a:off x="692150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80</xdr:row>
      <xdr:rowOff>30480</xdr:rowOff>
    </xdr:from>
    <xdr:to xmlns:xdr="http://schemas.openxmlformats.org/drawingml/2006/spreadsheetDrawing">
      <xdr:col>41</xdr:col>
      <xdr:colOff>50800</xdr:colOff>
      <xdr:row>80</xdr:row>
      <xdr:rowOff>47625</xdr:rowOff>
    </xdr:to>
    <xdr:cxnSp macro="">
      <xdr:nvCxnSpPr>
        <xdr:cNvPr id="371" name="直線コネクタ 370"/>
        <xdr:cNvCxnSpPr/>
      </xdr:nvCxnSpPr>
      <xdr:spPr>
        <a:xfrm flipV="1">
          <a:off x="6972300" y="137464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81</xdr:row>
      <xdr:rowOff>26670</xdr:rowOff>
    </xdr:from>
    <xdr:ext cx="469900" cy="259080"/>
    <xdr:sp macro="" textlink="">
      <xdr:nvSpPr>
        <xdr:cNvPr id="372" name="n_1aveValue【公営住宅】&#10;一人当たり面積"/>
        <xdr:cNvSpPr txBox="1"/>
      </xdr:nvSpPr>
      <xdr:spPr>
        <a:xfrm>
          <a:off x="9391650" y="13914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41910</xdr:rowOff>
    </xdr:from>
    <xdr:ext cx="464820" cy="254000"/>
    <xdr:sp macro="" textlink="">
      <xdr:nvSpPr>
        <xdr:cNvPr id="373" name="n_2aveValue【公営住宅】&#10;一人当たり面積"/>
        <xdr:cNvSpPr txBox="1"/>
      </xdr:nvSpPr>
      <xdr:spPr>
        <a:xfrm>
          <a:off x="8515350" y="139293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146685</xdr:rowOff>
    </xdr:from>
    <xdr:ext cx="464820" cy="254000"/>
    <xdr:sp macro="" textlink="">
      <xdr:nvSpPr>
        <xdr:cNvPr id="374" name="n_3aveValue【公営住宅】&#10;一人当たり面積"/>
        <xdr:cNvSpPr txBox="1"/>
      </xdr:nvSpPr>
      <xdr:spPr>
        <a:xfrm>
          <a:off x="7626350" y="142055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148590</xdr:rowOff>
    </xdr:from>
    <xdr:ext cx="464820" cy="259080"/>
    <xdr:sp macro="" textlink="">
      <xdr:nvSpPr>
        <xdr:cNvPr id="375" name="n_4aveValue【公営住宅】&#10;一人当たり面積"/>
        <xdr:cNvSpPr txBox="1"/>
      </xdr:nvSpPr>
      <xdr:spPr>
        <a:xfrm>
          <a:off x="6737350" y="142074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78</xdr:row>
      <xdr:rowOff>65405</xdr:rowOff>
    </xdr:from>
    <xdr:ext cx="469900" cy="254000"/>
    <xdr:sp macro="" textlink="">
      <xdr:nvSpPr>
        <xdr:cNvPr id="376" name="n_1mainValue【公営住宅】&#10;一人当たり面積"/>
        <xdr:cNvSpPr txBox="1"/>
      </xdr:nvSpPr>
      <xdr:spPr>
        <a:xfrm>
          <a:off x="9391650" y="134385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78</xdr:row>
      <xdr:rowOff>86360</xdr:rowOff>
    </xdr:from>
    <xdr:ext cx="464820" cy="254000"/>
    <xdr:sp macro="" textlink="">
      <xdr:nvSpPr>
        <xdr:cNvPr id="377" name="n_2mainValue【公営住宅】&#10;一人当たり面積"/>
        <xdr:cNvSpPr txBox="1"/>
      </xdr:nvSpPr>
      <xdr:spPr>
        <a:xfrm>
          <a:off x="8515350" y="134594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78</xdr:row>
      <xdr:rowOff>97790</xdr:rowOff>
    </xdr:from>
    <xdr:ext cx="464820" cy="254000"/>
    <xdr:sp macro="" textlink="">
      <xdr:nvSpPr>
        <xdr:cNvPr id="378" name="n_3mainValue【公営住宅】&#10;一人当たり面積"/>
        <xdr:cNvSpPr txBox="1"/>
      </xdr:nvSpPr>
      <xdr:spPr>
        <a:xfrm>
          <a:off x="7626350" y="13470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78</xdr:row>
      <xdr:rowOff>114935</xdr:rowOff>
    </xdr:from>
    <xdr:ext cx="464820" cy="259080"/>
    <xdr:sp macro="" textlink="">
      <xdr:nvSpPr>
        <xdr:cNvPr id="379" name="n_4mainValue【公営住宅】&#10;一人当たり面積"/>
        <xdr:cNvSpPr txBox="1"/>
      </xdr:nvSpPr>
      <xdr:spPr>
        <a:xfrm>
          <a:off x="6737350" y="134880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3370" cy="225425"/>
    <xdr:sp macro="" textlink="">
      <xdr:nvSpPr>
        <xdr:cNvPr id="388" name="テキスト ボックス 387"/>
        <xdr:cNvSpPr txBox="1"/>
      </xdr:nvSpPr>
      <xdr:spPr>
        <a:xfrm>
          <a:off x="723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9" name="直線コネクタ 38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2280" cy="259080"/>
    <xdr:sp macro="" textlink="">
      <xdr:nvSpPr>
        <xdr:cNvPr id="390" name="テキスト ボックス 389"/>
        <xdr:cNvSpPr txBox="1"/>
      </xdr:nvSpPr>
      <xdr:spPr>
        <a:xfrm>
          <a:off x="294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1" name="直線コネクタ 390"/>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108</xdr:row>
      <xdr:rowOff>10160</xdr:rowOff>
    </xdr:from>
    <xdr:ext cx="403225" cy="259080"/>
    <xdr:sp macro="" textlink="">
      <xdr:nvSpPr>
        <xdr:cNvPr id="392" name="テキスト ボックス 391"/>
        <xdr:cNvSpPr txBox="1"/>
      </xdr:nvSpPr>
      <xdr:spPr>
        <a:xfrm>
          <a:off x="358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3" name="直線コネクタ 392"/>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4000"/>
    <xdr:sp macro="" textlink="">
      <xdr:nvSpPr>
        <xdr:cNvPr id="394" name="テキスト ボックス 393"/>
        <xdr:cNvSpPr txBox="1"/>
      </xdr:nvSpPr>
      <xdr:spPr>
        <a:xfrm>
          <a:off x="358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5" name="直線コネクタ 394"/>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6" name="テキスト ボックス 395"/>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7" name="直線コネクタ 396"/>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8" name="テキスト ボックス 397"/>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9" name="直線コネクタ 398"/>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99</xdr:row>
      <xdr:rowOff>29210</xdr:rowOff>
    </xdr:from>
    <xdr:ext cx="334010" cy="254000"/>
    <xdr:sp macro="" textlink="">
      <xdr:nvSpPr>
        <xdr:cNvPr id="400" name="テキスト ボックス 399"/>
        <xdr:cNvSpPr txBox="1"/>
      </xdr:nvSpPr>
      <xdr:spPr>
        <a:xfrm>
          <a:off x="422910" y="17002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1" name="直線コネクタ 400"/>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167640</xdr:rowOff>
    </xdr:from>
    <xdr:to xmlns:xdr="http://schemas.openxmlformats.org/drawingml/2006/spreadsheetDrawing">
      <xdr:col>24</xdr:col>
      <xdr:colOff>62865</xdr:colOff>
      <xdr:row>108</xdr:row>
      <xdr:rowOff>57150</xdr:rowOff>
    </xdr:to>
    <xdr:cxnSp macro="">
      <xdr:nvCxnSpPr>
        <xdr:cNvPr id="403" name="直線コネクタ 402"/>
        <xdr:cNvCxnSpPr/>
      </xdr:nvCxnSpPr>
      <xdr:spPr>
        <a:xfrm flipV="1">
          <a:off x="4634865" y="1731264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60960</xdr:rowOff>
    </xdr:from>
    <xdr:ext cx="405130" cy="259080"/>
    <xdr:sp macro="" textlink="">
      <xdr:nvSpPr>
        <xdr:cNvPr id="404" name="【港湾・漁港】&#10;有形固定資産減価償却率最小値テキスト"/>
        <xdr:cNvSpPr txBox="1"/>
      </xdr:nvSpPr>
      <xdr:spPr>
        <a:xfrm>
          <a:off x="4673600" y="18577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57150</xdr:rowOff>
    </xdr:from>
    <xdr:to xmlns:xdr="http://schemas.openxmlformats.org/drawingml/2006/spreadsheetDrawing">
      <xdr:col>24</xdr:col>
      <xdr:colOff>152400</xdr:colOff>
      <xdr:row>108</xdr:row>
      <xdr:rowOff>57150</xdr:rowOff>
    </xdr:to>
    <xdr:cxnSp macro="">
      <xdr:nvCxnSpPr>
        <xdr:cNvPr id="405" name="直線コネクタ 404"/>
        <xdr:cNvCxnSpPr/>
      </xdr:nvCxnSpPr>
      <xdr:spPr>
        <a:xfrm>
          <a:off x="4546600" y="185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114300</xdr:rowOff>
    </xdr:from>
    <xdr:ext cx="340360" cy="259080"/>
    <xdr:sp macro="" textlink="">
      <xdr:nvSpPr>
        <xdr:cNvPr id="406" name="【港湾・漁港】&#10;有形固定資産減価償却率最大値テキスト"/>
        <xdr:cNvSpPr txBox="1"/>
      </xdr:nvSpPr>
      <xdr:spPr>
        <a:xfrm>
          <a:off x="4673600" y="170878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167640</xdr:rowOff>
    </xdr:from>
    <xdr:to xmlns:xdr="http://schemas.openxmlformats.org/drawingml/2006/spreadsheetDrawing">
      <xdr:col>24</xdr:col>
      <xdr:colOff>152400</xdr:colOff>
      <xdr:row>100</xdr:row>
      <xdr:rowOff>167640</xdr:rowOff>
    </xdr:to>
    <xdr:cxnSp macro="">
      <xdr:nvCxnSpPr>
        <xdr:cNvPr id="407" name="直線コネクタ 406"/>
        <xdr:cNvCxnSpPr/>
      </xdr:nvCxnSpPr>
      <xdr:spPr>
        <a:xfrm>
          <a:off x="4546600" y="1731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167640</xdr:rowOff>
    </xdr:from>
    <xdr:ext cx="405130" cy="254000"/>
    <xdr:sp macro="" textlink="">
      <xdr:nvSpPr>
        <xdr:cNvPr id="408" name="【港湾・漁港】&#10;有形固定資産減価償却率平均値テキスト"/>
        <xdr:cNvSpPr txBox="1"/>
      </xdr:nvSpPr>
      <xdr:spPr>
        <a:xfrm>
          <a:off x="4673600" y="1782699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17780</xdr:rowOff>
    </xdr:from>
    <xdr:to xmlns:xdr="http://schemas.openxmlformats.org/drawingml/2006/spreadsheetDrawing">
      <xdr:col>24</xdr:col>
      <xdr:colOff>114300</xdr:colOff>
      <xdr:row>104</xdr:row>
      <xdr:rowOff>119380</xdr:rowOff>
    </xdr:to>
    <xdr:sp macro="" textlink="">
      <xdr:nvSpPr>
        <xdr:cNvPr id="409" name="フローチャート: 判断 408"/>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48260</xdr:rowOff>
    </xdr:from>
    <xdr:to xmlns:xdr="http://schemas.openxmlformats.org/drawingml/2006/spreadsheetDrawing">
      <xdr:col>20</xdr:col>
      <xdr:colOff>38100</xdr:colOff>
      <xdr:row>104</xdr:row>
      <xdr:rowOff>149860</xdr:rowOff>
    </xdr:to>
    <xdr:sp macro="" textlink="">
      <xdr:nvSpPr>
        <xdr:cNvPr id="410" name="フローチャート: 判断 409"/>
        <xdr:cNvSpPr/>
      </xdr:nvSpPr>
      <xdr:spPr>
        <a:xfrm>
          <a:off x="3746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103505</xdr:rowOff>
    </xdr:from>
    <xdr:to xmlns:xdr="http://schemas.openxmlformats.org/drawingml/2006/spreadsheetDrawing">
      <xdr:col>15</xdr:col>
      <xdr:colOff>101600</xdr:colOff>
      <xdr:row>106</xdr:row>
      <xdr:rowOff>33655</xdr:rowOff>
    </xdr:to>
    <xdr:sp macro="" textlink="">
      <xdr:nvSpPr>
        <xdr:cNvPr id="411" name="フローチャート: 判断 410"/>
        <xdr:cNvSpPr/>
      </xdr:nvSpPr>
      <xdr:spPr>
        <a:xfrm>
          <a:off x="28575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106</xdr:row>
      <xdr:rowOff>130175</xdr:rowOff>
    </xdr:from>
    <xdr:to xmlns:xdr="http://schemas.openxmlformats.org/drawingml/2006/spreadsheetDrawing">
      <xdr:col>10</xdr:col>
      <xdr:colOff>165100</xdr:colOff>
      <xdr:row>107</xdr:row>
      <xdr:rowOff>60325</xdr:rowOff>
    </xdr:to>
    <xdr:sp macro="" textlink="">
      <xdr:nvSpPr>
        <xdr:cNvPr id="412" name="フローチャート: 判断 411"/>
        <xdr:cNvSpPr/>
      </xdr:nvSpPr>
      <xdr:spPr>
        <a:xfrm>
          <a:off x="1968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106</xdr:row>
      <xdr:rowOff>103505</xdr:rowOff>
    </xdr:from>
    <xdr:to xmlns:xdr="http://schemas.openxmlformats.org/drawingml/2006/spreadsheetDrawing">
      <xdr:col>6</xdr:col>
      <xdr:colOff>38100</xdr:colOff>
      <xdr:row>107</xdr:row>
      <xdr:rowOff>33655</xdr:rowOff>
    </xdr:to>
    <xdr:sp macro="" textlink="">
      <xdr:nvSpPr>
        <xdr:cNvPr id="413" name="フローチャート: 判断 412"/>
        <xdr:cNvSpPr/>
      </xdr:nvSpPr>
      <xdr:spPr>
        <a:xfrm>
          <a:off x="107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4" name="テキスト ボックス 413"/>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5" name="テキスト ボックス 414"/>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6" name="テキスト ボックス 415"/>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7" name="テキスト ボックス 416"/>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8" name="テキスト ボックス 417"/>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100</xdr:row>
      <xdr:rowOff>116840</xdr:rowOff>
    </xdr:from>
    <xdr:to xmlns:xdr="http://schemas.openxmlformats.org/drawingml/2006/spreadsheetDrawing">
      <xdr:col>24</xdr:col>
      <xdr:colOff>114300</xdr:colOff>
      <xdr:row>101</xdr:row>
      <xdr:rowOff>46990</xdr:rowOff>
    </xdr:to>
    <xdr:sp macro="" textlink="">
      <xdr:nvSpPr>
        <xdr:cNvPr id="419" name="楕円 418"/>
        <xdr:cNvSpPr/>
      </xdr:nvSpPr>
      <xdr:spPr>
        <a:xfrm>
          <a:off x="4584700" y="172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100</xdr:row>
      <xdr:rowOff>69850</xdr:rowOff>
    </xdr:from>
    <xdr:ext cx="340360" cy="259080"/>
    <xdr:sp macro="" textlink="">
      <xdr:nvSpPr>
        <xdr:cNvPr id="420" name="【港湾・漁港】&#10;有形固定資産減価償却率該当値テキスト"/>
        <xdr:cNvSpPr txBox="1"/>
      </xdr:nvSpPr>
      <xdr:spPr>
        <a:xfrm>
          <a:off x="4673600" y="172148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100</xdr:row>
      <xdr:rowOff>105410</xdr:rowOff>
    </xdr:from>
    <xdr:to xmlns:xdr="http://schemas.openxmlformats.org/drawingml/2006/spreadsheetDrawing">
      <xdr:col>20</xdr:col>
      <xdr:colOff>38100</xdr:colOff>
      <xdr:row>101</xdr:row>
      <xdr:rowOff>35560</xdr:rowOff>
    </xdr:to>
    <xdr:sp macro="" textlink="">
      <xdr:nvSpPr>
        <xdr:cNvPr id="421" name="楕円 420"/>
        <xdr:cNvSpPr/>
      </xdr:nvSpPr>
      <xdr:spPr>
        <a:xfrm>
          <a:off x="3746500" y="172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100</xdr:row>
      <xdr:rowOff>156210</xdr:rowOff>
    </xdr:from>
    <xdr:to xmlns:xdr="http://schemas.openxmlformats.org/drawingml/2006/spreadsheetDrawing">
      <xdr:col>24</xdr:col>
      <xdr:colOff>63500</xdr:colOff>
      <xdr:row>100</xdr:row>
      <xdr:rowOff>167640</xdr:rowOff>
    </xdr:to>
    <xdr:cxnSp macro="">
      <xdr:nvCxnSpPr>
        <xdr:cNvPr id="422" name="直線コネクタ 421"/>
        <xdr:cNvCxnSpPr/>
      </xdr:nvCxnSpPr>
      <xdr:spPr>
        <a:xfrm>
          <a:off x="3797300" y="173012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101</xdr:row>
      <xdr:rowOff>17780</xdr:rowOff>
    </xdr:from>
    <xdr:to xmlns:xdr="http://schemas.openxmlformats.org/drawingml/2006/spreadsheetDrawing">
      <xdr:col>15</xdr:col>
      <xdr:colOff>101600</xdr:colOff>
      <xdr:row>101</xdr:row>
      <xdr:rowOff>119380</xdr:rowOff>
    </xdr:to>
    <xdr:sp macro="" textlink="">
      <xdr:nvSpPr>
        <xdr:cNvPr id="423" name="楕円 422"/>
        <xdr:cNvSpPr/>
      </xdr:nvSpPr>
      <xdr:spPr>
        <a:xfrm>
          <a:off x="2857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100</xdr:row>
      <xdr:rowOff>156210</xdr:rowOff>
    </xdr:from>
    <xdr:to xmlns:xdr="http://schemas.openxmlformats.org/drawingml/2006/spreadsheetDrawing">
      <xdr:col>19</xdr:col>
      <xdr:colOff>177800</xdr:colOff>
      <xdr:row>101</xdr:row>
      <xdr:rowOff>68580</xdr:rowOff>
    </xdr:to>
    <xdr:cxnSp macro="">
      <xdr:nvCxnSpPr>
        <xdr:cNvPr id="424" name="直線コネクタ 423"/>
        <xdr:cNvCxnSpPr/>
      </xdr:nvCxnSpPr>
      <xdr:spPr>
        <a:xfrm flipV="1">
          <a:off x="2908300" y="1730121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100</xdr:row>
      <xdr:rowOff>170180</xdr:rowOff>
    </xdr:from>
    <xdr:to xmlns:xdr="http://schemas.openxmlformats.org/drawingml/2006/spreadsheetDrawing">
      <xdr:col>10</xdr:col>
      <xdr:colOff>165100</xdr:colOff>
      <xdr:row>101</xdr:row>
      <xdr:rowOff>100330</xdr:rowOff>
    </xdr:to>
    <xdr:sp macro="" textlink="">
      <xdr:nvSpPr>
        <xdr:cNvPr id="425" name="楕円 424"/>
        <xdr:cNvSpPr/>
      </xdr:nvSpPr>
      <xdr:spPr>
        <a:xfrm>
          <a:off x="1968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101</xdr:row>
      <xdr:rowOff>49530</xdr:rowOff>
    </xdr:from>
    <xdr:to xmlns:xdr="http://schemas.openxmlformats.org/drawingml/2006/spreadsheetDrawing">
      <xdr:col>15</xdr:col>
      <xdr:colOff>50800</xdr:colOff>
      <xdr:row>101</xdr:row>
      <xdr:rowOff>68580</xdr:rowOff>
    </xdr:to>
    <xdr:cxnSp macro="">
      <xdr:nvCxnSpPr>
        <xdr:cNvPr id="426" name="直線コネクタ 425"/>
        <xdr:cNvCxnSpPr/>
      </xdr:nvCxnSpPr>
      <xdr:spPr>
        <a:xfrm>
          <a:off x="2019300" y="173659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100</xdr:row>
      <xdr:rowOff>141605</xdr:rowOff>
    </xdr:from>
    <xdr:to xmlns:xdr="http://schemas.openxmlformats.org/drawingml/2006/spreadsheetDrawing">
      <xdr:col>6</xdr:col>
      <xdr:colOff>38100</xdr:colOff>
      <xdr:row>101</xdr:row>
      <xdr:rowOff>71755</xdr:rowOff>
    </xdr:to>
    <xdr:sp macro="" textlink="">
      <xdr:nvSpPr>
        <xdr:cNvPr id="427" name="楕円 426"/>
        <xdr:cNvSpPr/>
      </xdr:nvSpPr>
      <xdr:spPr>
        <a:xfrm>
          <a:off x="1079500" y="172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101</xdr:row>
      <xdr:rowOff>20955</xdr:rowOff>
    </xdr:from>
    <xdr:to xmlns:xdr="http://schemas.openxmlformats.org/drawingml/2006/spreadsheetDrawing">
      <xdr:col>10</xdr:col>
      <xdr:colOff>114300</xdr:colOff>
      <xdr:row>101</xdr:row>
      <xdr:rowOff>49530</xdr:rowOff>
    </xdr:to>
    <xdr:cxnSp macro="">
      <xdr:nvCxnSpPr>
        <xdr:cNvPr id="428" name="直線コネクタ 427"/>
        <xdr:cNvCxnSpPr/>
      </xdr:nvCxnSpPr>
      <xdr:spPr>
        <a:xfrm>
          <a:off x="1130300" y="1733740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140970</xdr:rowOff>
    </xdr:from>
    <xdr:ext cx="405130" cy="259080"/>
    <xdr:sp macro="" textlink="">
      <xdr:nvSpPr>
        <xdr:cNvPr id="429" name="n_1aveValue【港湾・漁港】&#10;有形固定資産減価償却率"/>
        <xdr:cNvSpPr txBox="1"/>
      </xdr:nvSpPr>
      <xdr:spPr>
        <a:xfrm>
          <a:off x="3582035" y="1797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24765</xdr:rowOff>
    </xdr:from>
    <xdr:ext cx="400050" cy="259080"/>
    <xdr:sp macro="" textlink="">
      <xdr:nvSpPr>
        <xdr:cNvPr id="430" name="n_2aveValue【港湾・漁港】&#10;有形固定資産減価償却率"/>
        <xdr:cNvSpPr txBox="1"/>
      </xdr:nvSpPr>
      <xdr:spPr>
        <a:xfrm>
          <a:off x="2705735" y="181984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52070</xdr:rowOff>
    </xdr:from>
    <xdr:ext cx="400050" cy="254000"/>
    <xdr:sp macro="" textlink="">
      <xdr:nvSpPr>
        <xdr:cNvPr id="431" name="n_3aveValue【港湾・漁港】&#10;有形固定資産減価償却率"/>
        <xdr:cNvSpPr txBox="1"/>
      </xdr:nvSpPr>
      <xdr:spPr>
        <a:xfrm>
          <a:off x="1816735" y="183972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24765</xdr:rowOff>
    </xdr:from>
    <xdr:ext cx="400050" cy="259080"/>
    <xdr:sp macro="" textlink="">
      <xdr:nvSpPr>
        <xdr:cNvPr id="432" name="n_4aveValue【港湾・漁港】&#10;有形固定資産減価償却率"/>
        <xdr:cNvSpPr txBox="1"/>
      </xdr:nvSpPr>
      <xdr:spPr>
        <a:xfrm>
          <a:off x="927735" y="183699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185420</xdr:colOff>
      <xdr:row>99</xdr:row>
      <xdr:rowOff>52070</xdr:rowOff>
    </xdr:from>
    <xdr:ext cx="340360" cy="254000"/>
    <xdr:sp macro="" textlink="">
      <xdr:nvSpPr>
        <xdr:cNvPr id="433" name="n_1mainValue【港湾・漁港】&#10;有形固定資産減価償却率"/>
        <xdr:cNvSpPr txBox="1"/>
      </xdr:nvSpPr>
      <xdr:spPr>
        <a:xfrm>
          <a:off x="3614420" y="17025620"/>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99</xdr:row>
      <xdr:rowOff>135890</xdr:rowOff>
    </xdr:from>
    <xdr:ext cx="400050" cy="259080"/>
    <xdr:sp macro="" textlink="">
      <xdr:nvSpPr>
        <xdr:cNvPr id="434" name="n_2mainValue【港湾・漁港】&#10;有形固定資産減価償却率"/>
        <xdr:cNvSpPr txBox="1"/>
      </xdr:nvSpPr>
      <xdr:spPr>
        <a:xfrm>
          <a:off x="2705735" y="171094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99</xdr:row>
      <xdr:rowOff>116840</xdr:rowOff>
    </xdr:from>
    <xdr:ext cx="400050" cy="259080"/>
    <xdr:sp macro="" textlink="">
      <xdr:nvSpPr>
        <xdr:cNvPr id="435" name="n_3mainValue【港湾・漁港】&#10;有形固定資産減価償却率"/>
        <xdr:cNvSpPr txBox="1"/>
      </xdr:nvSpPr>
      <xdr:spPr>
        <a:xfrm>
          <a:off x="1816735" y="170903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99</xdr:row>
      <xdr:rowOff>88265</xdr:rowOff>
    </xdr:from>
    <xdr:ext cx="400050" cy="254000"/>
    <xdr:sp macro="" textlink="">
      <xdr:nvSpPr>
        <xdr:cNvPr id="436" name="n_4mainValue【港湾・漁港】&#10;有形固定資産減価償却率"/>
        <xdr:cNvSpPr txBox="1"/>
      </xdr:nvSpPr>
      <xdr:spPr>
        <a:xfrm>
          <a:off x="927735" y="170618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805" cy="225425"/>
    <xdr:sp macro="" textlink="">
      <xdr:nvSpPr>
        <xdr:cNvPr id="445" name="テキスト ボックス 444"/>
        <xdr:cNvSpPr txBox="1"/>
      </xdr:nvSpPr>
      <xdr:spPr>
        <a:xfrm>
          <a:off x="6565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6" name="直線コネクタ 445"/>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110</xdr:row>
      <xdr:rowOff>48260</xdr:rowOff>
    </xdr:from>
    <xdr:ext cx="531495" cy="259080"/>
    <xdr:sp macro="" textlink="">
      <xdr:nvSpPr>
        <xdr:cNvPr id="447" name="テキスト ボックス 446"/>
        <xdr:cNvSpPr txBox="1"/>
      </xdr:nvSpPr>
      <xdr:spPr>
        <a:xfrm>
          <a:off x="6072505" y="189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108</xdr:row>
      <xdr:rowOff>10160</xdr:rowOff>
    </xdr:from>
    <xdr:ext cx="531495" cy="259080"/>
    <xdr:sp macro="" textlink="">
      <xdr:nvSpPr>
        <xdr:cNvPr id="449" name="テキスト ボックス 448"/>
        <xdr:cNvSpPr txBox="1"/>
      </xdr:nvSpPr>
      <xdr:spPr>
        <a:xfrm>
          <a:off x="6072505" y="1852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105</xdr:row>
      <xdr:rowOff>143510</xdr:rowOff>
    </xdr:from>
    <xdr:ext cx="531495" cy="254000"/>
    <xdr:sp macro="" textlink="">
      <xdr:nvSpPr>
        <xdr:cNvPr id="451" name="テキスト ボックス 450"/>
        <xdr:cNvSpPr txBox="1"/>
      </xdr:nvSpPr>
      <xdr:spPr>
        <a:xfrm>
          <a:off x="6072505" y="1814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103</xdr:row>
      <xdr:rowOff>105410</xdr:rowOff>
    </xdr:from>
    <xdr:ext cx="531495" cy="259080"/>
    <xdr:sp macro="" textlink="">
      <xdr:nvSpPr>
        <xdr:cNvPr id="453" name="テキスト ボックス 452"/>
        <xdr:cNvSpPr txBox="1"/>
      </xdr:nvSpPr>
      <xdr:spPr>
        <a:xfrm>
          <a:off x="6072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101</xdr:row>
      <xdr:rowOff>67310</xdr:rowOff>
    </xdr:from>
    <xdr:ext cx="531495" cy="259080"/>
    <xdr:sp macro="" textlink="">
      <xdr:nvSpPr>
        <xdr:cNvPr id="455" name="テキスト ボックス 454"/>
        <xdr:cNvSpPr txBox="1"/>
      </xdr:nvSpPr>
      <xdr:spPr>
        <a:xfrm>
          <a:off x="6072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99</xdr:row>
      <xdr:rowOff>29210</xdr:rowOff>
    </xdr:from>
    <xdr:ext cx="531495" cy="254000"/>
    <xdr:sp macro="" textlink="">
      <xdr:nvSpPr>
        <xdr:cNvPr id="457" name="テキスト ボックス 456"/>
        <xdr:cNvSpPr txBox="1"/>
      </xdr:nvSpPr>
      <xdr:spPr>
        <a:xfrm>
          <a:off x="6072505" y="1700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162560</xdr:rowOff>
    </xdr:from>
    <xdr:ext cx="531495" cy="259080"/>
    <xdr:sp macro="" textlink="">
      <xdr:nvSpPr>
        <xdr:cNvPr id="459" name="テキスト ボックス 458"/>
        <xdr:cNvSpPr txBox="1"/>
      </xdr:nvSpPr>
      <xdr:spPr>
        <a:xfrm>
          <a:off x="6072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6350</xdr:rowOff>
    </xdr:from>
    <xdr:to xmlns:xdr="http://schemas.openxmlformats.org/drawingml/2006/spreadsheetDrawing">
      <xdr:col>54</xdr:col>
      <xdr:colOff>189865</xdr:colOff>
      <xdr:row>102</xdr:row>
      <xdr:rowOff>161290</xdr:rowOff>
    </xdr:to>
    <xdr:cxnSp macro="">
      <xdr:nvCxnSpPr>
        <xdr:cNvPr id="461" name="直線コネクタ 460"/>
        <xdr:cNvCxnSpPr/>
      </xdr:nvCxnSpPr>
      <xdr:spPr>
        <a:xfrm flipV="1">
          <a:off x="10476865" y="17322800"/>
          <a:ext cx="0" cy="32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102</xdr:row>
      <xdr:rowOff>165100</xdr:rowOff>
    </xdr:from>
    <xdr:ext cx="534670" cy="259080"/>
    <xdr:sp macro="" textlink="">
      <xdr:nvSpPr>
        <xdr:cNvPr id="462" name="【港湾・漁港】&#10;一人当たり有形固定資産（償却資産）額最小値テキスト"/>
        <xdr:cNvSpPr txBox="1"/>
      </xdr:nvSpPr>
      <xdr:spPr>
        <a:xfrm>
          <a:off x="10515600" y="17653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102</xdr:row>
      <xdr:rowOff>161290</xdr:rowOff>
    </xdr:from>
    <xdr:to xmlns:xdr="http://schemas.openxmlformats.org/drawingml/2006/spreadsheetDrawing">
      <xdr:col>55</xdr:col>
      <xdr:colOff>88900</xdr:colOff>
      <xdr:row>102</xdr:row>
      <xdr:rowOff>161290</xdr:rowOff>
    </xdr:to>
    <xdr:cxnSp macro="">
      <xdr:nvCxnSpPr>
        <xdr:cNvPr id="463" name="直線コネクタ 462"/>
        <xdr:cNvCxnSpPr/>
      </xdr:nvCxnSpPr>
      <xdr:spPr>
        <a:xfrm>
          <a:off x="10388600" y="1764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124460</xdr:rowOff>
    </xdr:from>
    <xdr:ext cx="534670" cy="259080"/>
    <xdr:sp macro="" textlink="">
      <xdr:nvSpPr>
        <xdr:cNvPr id="464" name="【港湾・漁港】&#10;一人当たり有形固定資産（償却資産）額最大値テキスト"/>
        <xdr:cNvSpPr txBox="1"/>
      </xdr:nvSpPr>
      <xdr:spPr>
        <a:xfrm>
          <a:off x="10515600" y="17098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55,338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6350</xdr:rowOff>
    </xdr:from>
    <xdr:to xmlns:xdr="http://schemas.openxmlformats.org/drawingml/2006/spreadsheetDrawing">
      <xdr:col>55</xdr:col>
      <xdr:colOff>88900</xdr:colOff>
      <xdr:row>101</xdr:row>
      <xdr:rowOff>6350</xdr:rowOff>
    </xdr:to>
    <xdr:cxnSp macro="">
      <xdr:nvCxnSpPr>
        <xdr:cNvPr id="465" name="直線コネクタ 464"/>
        <xdr:cNvCxnSpPr/>
      </xdr:nvCxnSpPr>
      <xdr:spPr>
        <a:xfrm>
          <a:off x="10388600" y="1732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101</xdr:row>
      <xdr:rowOff>99695</xdr:rowOff>
    </xdr:from>
    <xdr:ext cx="534670" cy="254000"/>
    <xdr:sp macro="" textlink="">
      <xdr:nvSpPr>
        <xdr:cNvPr id="466" name="【港湾・漁港】&#10;一人当たり有形固定資産（償却資産）額平均値テキスト"/>
        <xdr:cNvSpPr txBox="1"/>
      </xdr:nvSpPr>
      <xdr:spPr>
        <a:xfrm>
          <a:off x="10515600" y="1741614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101</xdr:row>
      <xdr:rowOff>121285</xdr:rowOff>
    </xdr:from>
    <xdr:to xmlns:xdr="http://schemas.openxmlformats.org/drawingml/2006/spreadsheetDrawing">
      <xdr:col>55</xdr:col>
      <xdr:colOff>50800</xdr:colOff>
      <xdr:row>102</xdr:row>
      <xdr:rowOff>52070</xdr:rowOff>
    </xdr:to>
    <xdr:sp macro="" textlink="">
      <xdr:nvSpPr>
        <xdr:cNvPr id="467" name="フローチャート: 判断 466"/>
        <xdr:cNvSpPr/>
      </xdr:nvSpPr>
      <xdr:spPr>
        <a:xfrm>
          <a:off x="10426700" y="1743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102</xdr:row>
      <xdr:rowOff>124460</xdr:rowOff>
    </xdr:from>
    <xdr:to xmlns:xdr="http://schemas.openxmlformats.org/drawingml/2006/spreadsheetDrawing">
      <xdr:col>50</xdr:col>
      <xdr:colOff>165100</xdr:colOff>
      <xdr:row>103</xdr:row>
      <xdr:rowOff>54610</xdr:rowOff>
    </xdr:to>
    <xdr:sp macro="" textlink="">
      <xdr:nvSpPr>
        <xdr:cNvPr id="468" name="フローチャート: 判断 467"/>
        <xdr:cNvSpPr/>
      </xdr:nvSpPr>
      <xdr:spPr>
        <a:xfrm>
          <a:off x="9588500" y="1761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94615</xdr:rowOff>
    </xdr:from>
    <xdr:to xmlns:xdr="http://schemas.openxmlformats.org/drawingml/2006/spreadsheetDrawing">
      <xdr:col>46</xdr:col>
      <xdr:colOff>38100</xdr:colOff>
      <xdr:row>106</xdr:row>
      <xdr:rowOff>24765</xdr:rowOff>
    </xdr:to>
    <xdr:sp macro="" textlink="">
      <xdr:nvSpPr>
        <xdr:cNvPr id="469" name="フローチャート: 判断 468"/>
        <xdr:cNvSpPr/>
      </xdr:nvSpPr>
      <xdr:spPr>
        <a:xfrm>
          <a:off x="8699500" y="1809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102</xdr:row>
      <xdr:rowOff>168910</xdr:rowOff>
    </xdr:from>
    <xdr:to xmlns:xdr="http://schemas.openxmlformats.org/drawingml/2006/spreadsheetDrawing">
      <xdr:col>41</xdr:col>
      <xdr:colOff>101600</xdr:colOff>
      <xdr:row>103</xdr:row>
      <xdr:rowOff>99060</xdr:rowOff>
    </xdr:to>
    <xdr:sp macro="" textlink="">
      <xdr:nvSpPr>
        <xdr:cNvPr id="470" name="フローチャート: 判断 469"/>
        <xdr:cNvSpPr/>
      </xdr:nvSpPr>
      <xdr:spPr>
        <a:xfrm>
          <a:off x="7810500" y="1765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103</xdr:row>
      <xdr:rowOff>26670</xdr:rowOff>
    </xdr:from>
    <xdr:to xmlns:xdr="http://schemas.openxmlformats.org/drawingml/2006/spreadsheetDrawing">
      <xdr:col>36</xdr:col>
      <xdr:colOff>165100</xdr:colOff>
      <xdr:row>103</xdr:row>
      <xdr:rowOff>128270</xdr:rowOff>
    </xdr:to>
    <xdr:sp macro="" textlink="">
      <xdr:nvSpPr>
        <xdr:cNvPr id="471" name="フローチャート: 判断 470"/>
        <xdr:cNvSpPr/>
      </xdr:nvSpPr>
      <xdr:spPr>
        <a:xfrm>
          <a:off x="6921500" y="1768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100</xdr:row>
      <xdr:rowOff>127000</xdr:rowOff>
    </xdr:from>
    <xdr:to xmlns:xdr="http://schemas.openxmlformats.org/drawingml/2006/spreadsheetDrawing">
      <xdr:col>55</xdr:col>
      <xdr:colOff>50800</xdr:colOff>
      <xdr:row>101</xdr:row>
      <xdr:rowOff>57150</xdr:rowOff>
    </xdr:to>
    <xdr:sp macro="" textlink="">
      <xdr:nvSpPr>
        <xdr:cNvPr id="477" name="楕円 476"/>
        <xdr:cNvSpPr/>
      </xdr:nvSpPr>
      <xdr:spPr>
        <a:xfrm>
          <a:off x="10426700" y="1727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100</xdr:row>
      <xdr:rowOff>80010</xdr:rowOff>
    </xdr:from>
    <xdr:ext cx="534670" cy="259080"/>
    <xdr:sp macro="" textlink="">
      <xdr:nvSpPr>
        <xdr:cNvPr id="478" name="【港湾・漁港】&#10;一人当たり有形固定資産（償却資産）額該当値テキスト"/>
        <xdr:cNvSpPr txBox="1"/>
      </xdr:nvSpPr>
      <xdr:spPr>
        <a:xfrm>
          <a:off x="10515600" y="17225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102</xdr:row>
      <xdr:rowOff>96520</xdr:rowOff>
    </xdr:from>
    <xdr:to xmlns:xdr="http://schemas.openxmlformats.org/drawingml/2006/spreadsheetDrawing">
      <xdr:col>50</xdr:col>
      <xdr:colOff>165100</xdr:colOff>
      <xdr:row>103</xdr:row>
      <xdr:rowOff>26670</xdr:rowOff>
    </xdr:to>
    <xdr:sp macro="" textlink="">
      <xdr:nvSpPr>
        <xdr:cNvPr id="479" name="楕円 478"/>
        <xdr:cNvSpPr/>
      </xdr:nvSpPr>
      <xdr:spPr>
        <a:xfrm>
          <a:off x="9588500" y="1758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101</xdr:row>
      <xdr:rowOff>6350</xdr:rowOff>
    </xdr:from>
    <xdr:to xmlns:xdr="http://schemas.openxmlformats.org/drawingml/2006/spreadsheetDrawing">
      <xdr:col>55</xdr:col>
      <xdr:colOff>0</xdr:colOff>
      <xdr:row>102</xdr:row>
      <xdr:rowOff>147320</xdr:rowOff>
    </xdr:to>
    <xdr:cxnSp macro="">
      <xdr:nvCxnSpPr>
        <xdr:cNvPr id="480" name="直線コネクタ 479"/>
        <xdr:cNvCxnSpPr/>
      </xdr:nvCxnSpPr>
      <xdr:spPr>
        <a:xfrm flipV="1">
          <a:off x="9639300" y="17322800"/>
          <a:ext cx="8382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36195</xdr:rowOff>
    </xdr:from>
    <xdr:to xmlns:xdr="http://schemas.openxmlformats.org/drawingml/2006/spreadsheetDrawing">
      <xdr:col>46</xdr:col>
      <xdr:colOff>38100</xdr:colOff>
      <xdr:row>108</xdr:row>
      <xdr:rowOff>137795</xdr:rowOff>
    </xdr:to>
    <xdr:sp macro="" textlink="">
      <xdr:nvSpPr>
        <xdr:cNvPr id="481" name="楕円 480"/>
        <xdr:cNvSpPr/>
      </xdr:nvSpPr>
      <xdr:spPr>
        <a:xfrm>
          <a:off x="8699500" y="185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102</xdr:row>
      <xdr:rowOff>147320</xdr:rowOff>
    </xdr:from>
    <xdr:to xmlns:xdr="http://schemas.openxmlformats.org/drawingml/2006/spreadsheetDrawing">
      <xdr:col>50</xdr:col>
      <xdr:colOff>114300</xdr:colOff>
      <xdr:row>108</xdr:row>
      <xdr:rowOff>86995</xdr:rowOff>
    </xdr:to>
    <xdr:cxnSp macro="">
      <xdr:nvCxnSpPr>
        <xdr:cNvPr id="482" name="直線コネクタ 481"/>
        <xdr:cNvCxnSpPr/>
      </xdr:nvCxnSpPr>
      <xdr:spPr>
        <a:xfrm flipV="1">
          <a:off x="8750300" y="17635220"/>
          <a:ext cx="889000" cy="968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104140</xdr:rowOff>
    </xdr:from>
    <xdr:to xmlns:xdr="http://schemas.openxmlformats.org/drawingml/2006/spreadsheetDrawing">
      <xdr:col>41</xdr:col>
      <xdr:colOff>101600</xdr:colOff>
      <xdr:row>109</xdr:row>
      <xdr:rowOff>34290</xdr:rowOff>
    </xdr:to>
    <xdr:sp macro="" textlink="">
      <xdr:nvSpPr>
        <xdr:cNvPr id="483" name="楕円 482"/>
        <xdr:cNvSpPr/>
      </xdr:nvSpPr>
      <xdr:spPr>
        <a:xfrm>
          <a:off x="7810500" y="186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86995</xdr:rowOff>
    </xdr:from>
    <xdr:to xmlns:xdr="http://schemas.openxmlformats.org/drawingml/2006/spreadsheetDrawing">
      <xdr:col>45</xdr:col>
      <xdr:colOff>177800</xdr:colOff>
      <xdr:row>108</xdr:row>
      <xdr:rowOff>154940</xdr:rowOff>
    </xdr:to>
    <xdr:cxnSp macro="">
      <xdr:nvCxnSpPr>
        <xdr:cNvPr id="484" name="直線コネクタ 483"/>
        <xdr:cNvCxnSpPr/>
      </xdr:nvCxnSpPr>
      <xdr:spPr>
        <a:xfrm flipV="1">
          <a:off x="7861300" y="1860359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140970</xdr:rowOff>
    </xdr:from>
    <xdr:to xmlns:xdr="http://schemas.openxmlformats.org/drawingml/2006/spreadsheetDrawing">
      <xdr:col>36</xdr:col>
      <xdr:colOff>165100</xdr:colOff>
      <xdr:row>109</xdr:row>
      <xdr:rowOff>71120</xdr:rowOff>
    </xdr:to>
    <xdr:sp macro="" textlink="">
      <xdr:nvSpPr>
        <xdr:cNvPr id="485" name="楕円 484"/>
        <xdr:cNvSpPr/>
      </xdr:nvSpPr>
      <xdr:spPr>
        <a:xfrm>
          <a:off x="6921500" y="186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154940</xdr:rowOff>
    </xdr:from>
    <xdr:to xmlns:xdr="http://schemas.openxmlformats.org/drawingml/2006/spreadsheetDrawing">
      <xdr:col>41</xdr:col>
      <xdr:colOff>50800</xdr:colOff>
      <xdr:row>109</xdr:row>
      <xdr:rowOff>20320</xdr:rowOff>
    </xdr:to>
    <xdr:cxnSp macro="">
      <xdr:nvCxnSpPr>
        <xdr:cNvPr id="486" name="直線コネクタ 485"/>
        <xdr:cNvCxnSpPr/>
      </xdr:nvCxnSpPr>
      <xdr:spPr>
        <a:xfrm flipV="1">
          <a:off x="6972300" y="186715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103</xdr:row>
      <xdr:rowOff>45720</xdr:rowOff>
    </xdr:from>
    <xdr:ext cx="534670" cy="259080"/>
    <xdr:sp macro="" textlink="">
      <xdr:nvSpPr>
        <xdr:cNvPr id="487" name="n_1aveValue【港湾・漁港】&#10;一人当たり有形固定資産（償却資産）額"/>
        <xdr:cNvSpPr txBox="1"/>
      </xdr:nvSpPr>
      <xdr:spPr>
        <a:xfrm>
          <a:off x="9359265" y="1770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104</xdr:row>
      <xdr:rowOff>41275</xdr:rowOff>
    </xdr:from>
    <xdr:ext cx="529590" cy="254000"/>
    <xdr:sp macro="" textlink="">
      <xdr:nvSpPr>
        <xdr:cNvPr id="488" name="n_2aveValue【港湾・漁港】&#10;一人当たり有形固定資産（償却資産）額"/>
        <xdr:cNvSpPr txBox="1"/>
      </xdr:nvSpPr>
      <xdr:spPr>
        <a:xfrm>
          <a:off x="8482965" y="178720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101</xdr:row>
      <xdr:rowOff>115570</xdr:rowOff>
    </xdr:from>
    <xdr:ext cx="529590" cy="259080"/>
    <xdr:sp macro="" textlink="">
      <xdr:nvSpPr>
        <xdr:cNvPr id="489" name="n_3aveValue【港湾・漁港】&#10;一人当たり有形固定資産（償却資産）額"/>
        <xdr:cNvSpPr txBox="1"/>
      </xdr:nvSpPr>
      <xdr:spPr>
        <a:xfrm>
          <a:off x="7593965" y="174320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101</xdr:row>
      <xdr:rowOff>144780</xdr:rowOff>
    </xdr:from>
    <xdr:ext cx="529590" cy="254000"/>
    <xdr:sp macro="" textlink="">
      <xdr:nvSpPr>
        <xdr:cNvPr id="490" name="n_4aveValue【港湾・漁港】&#10;一人当たり有形固定資産（償却資産）額"/>
        <xdr:cNvSpPr txBox="1"/>
      </xdr:nvSpPr>
      <xdr:spPr>
        <a:xfrm>
          <a:off x="6704965" y="174612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101</xdr:row>
      <xdr:rowOff>43180</xdr:rowOff>
    </xdr:from>
    <xdr:ext cx="534670" cy="254000"/>
    <xdr:sp macro="" textlink="">
      <xdr:nvSpPr>
        <xdr:cNvPr id="491" name="n_1mainValue【港湾・漁港】&#10;一人当たり有形固定資産（償却資産）額"/>
        <xdr:cNvSpPr txBox="1"/>
      </xdr:nvSpPr>
      <xdr:spPr>
        <a:xfrm>
          <a:off x="9359265" y="173596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108</xdr:row>
      <xdr:rowOff>128905</xdr:rowOff>
    </xdr:from>
    <xdr:ext cx="529590" cy="259080"/>
    <xdr:sp macro="" textlink="">
      <xdr:nvSpPr>
        <xdr:cNvPr id="492" name="n_2mainValue【港湾・漁港】&#10;一人当たり有形固定資産（償却資産）額"/>
        <xdr:cNvSpPr txBox="1"/>
      </xdr:nvSpPr>
      <xdr:spPr>
        <a:xfrm>
          <a:off x="8482965" y="186455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109</xdr:row>
      <xdr:rowOff>26035</xdr:rowOff>
    </xdr:from>
    <xdr:ext cx="529590" cy="259080"/>
    <xdr:sp macro="" textlink="">
      <xdr:nvSpPr>
        <xdr:cNvPr id="493" name="n_3mainValue【港湾・漁港】&#10;一人当たり有形固定資産（償却資産）額"/>
        <xdr:cNvSpPr txBox="1"/>
      </xdr:nvSpPr>
      <xdr:spPr>
        <a:xfrm>
          <a:off x="7593965" y="187140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109</xdr:row>
      <xdr:rowOff>62230</xdr:rowOff>
    </xdr:from>
    <xdr:ext cx="529590" cy="259080"/>
    <xdr:sp macro="" textlink="">
      <xdr:nvSpPr>
        <xdr:cNvPr id="494" name="n_4mainValue【港湾・漁港】&#10;一人当たり有形固定資産（償却資産）額"/>
        <xdr:cNvSpPr txBox="1"/>
      </xdr:nvSpPr>
      <xdr:spPr>
        <a:xfrm>
          <a:off x="6704965" y="187502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503" name="テキスト ボックス 502"/>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280" cy="259080"/>
    <xdr:sp macro="" textlink="">
      <xdr:nvSpPr>
        <xdr:cNvPr id="505" name="テキスト ボックス 504"/>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506" name="直線コネクタ 505"/>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40</xdr:row>
      <xdr:rowOff>162560</xdr:rowOff>
    </xdr:from>
    <xdr:ext cx="403225" cy="259080"/>
    <xdr:sp macro="" textlink="">
      <xdr:nvSpPr>
        <xdr:cNvPr id="507" name="テキスト ボックス 506"/>
        <xdr:cNvSpPr txBox="1"/>
      </xdr:nvSpPr>
      <xdr:spPr>
        <a:xfrm>
          <a:off x="12042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508" name="直線コネクタ 507"/>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9080"/>
    <xdr:sp macro="" textlink="">
      <xdr:nvSpPr>
        <xdr:cNvPr id="509" name="テキスト ボックス 508"/>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510" name="直線コネクタ 509"/>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9080"/>
    <xdr:sp macro="" textlink="">
      <xdr:nvSpPr>
        <xdr:cNvPr id="511" name="テキスト ボックス 510"/>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512" name="直線コネクタ 511"/>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9080"/>
    <xdr:sp macro="" textlink="">
      <xdr:nvSpPr>
        <xdr:cNvPr id="513" name="テキスト ボックス 512"/>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4010" cy="259080"/>
    <xdr:sp macro="" textlink="">
      <xdr:nvSpPr>
        <xdr:cNvPr id="515" name="テキスト ボックス 514"/>
        <xdr:cNvSpPr txBox="1"/>
      </xdr:nvSpPr>
      <xdr:spPr>
        <a:xfrm>
          <a:off x="12106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147320</xdr:rowOff>
    </xdr:from>
    <xdr:to xmlns:xdr="http://schemas.openxmlformats.org/drawingml/2006/spreadsheetDrawing">
      <xdr:col>85</xdr:col>
      <xdr:colOff>126365</xdr:colOff>
      <xdr:row>41</xdr:row>
      <xdr:rowOff>140335</xdr:rowOff>
    </xdr:to>
    <xdr:cxnSp macro="">
      <xdr:nvCxnSpPr>
        <xdr:cNvPr id="517" name="直線コネクタ 516"/>
        <xdr:cNvCxnSpPr/>
      </xdr:nvCxnSpPr>
      <xdr:spPr>
        <a:xfrm flipV="1">
          <a:off x="16318865" y="5976620"/>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144145</xdr:rowOff>
    </xdr:from>
    <xdr:ext cx="405130" cy="254000"/>
    <xdr:sp macro="" textlink="">
      <xdr:nvSpPr>
        <xdr:cNvPr id="518" name="【認定こども園・幼稚園・保育所】&#10;有形固定資産減価償却率最小値テキスト"/>
        <xdr:cNvSpPr txBox="1"/>
      </xdr:nvSpPr>
      <xdr:spPr>
        <a:xfrm>
          <a:off x="16357600" y="717359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140335</xdr:rowOff>
    </xdr:from>
    <xdr:to xmlns:xdr="http://schemas.openxmlformats.org/drawingml/2006/spreadsheetDrawing">
      <xdr:col>86</xdr:col>
      <xdr:colOff>25400</xdr:colOff>
      <xdr:row>41</xdr:row>
      <xdr:rowOff>140335</xdr:rowOff>
    </xdr:to>
    <xdr:cxnSp macro="">
      <xdr:nvCxnSpPr>
        <xdr:cNvPr id="519" name="直線コネクタ 518"/>
        <xdr:cNvCxnSpPr/>
      </xdr:nvCxnSpPr>
      <xdr:spPr>
        <a:xfrm>
          <a:off x="16230600" y="716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93980</xdr:rowOff>
    </xdr:from>
    <xdr:ext cx="405130" cy="259080"/>
    <xdr:sp macro="" textlink="">
      <xdr:nvSpPr>
        <xdr:cNvPr id="520" name="【認定こども園・幼稚園・保育所】&#10;有形固定資産減価償却率最大値テキスト"/>
        <xdr:cNvSpPr txBox="1"/>
      </xdr:nvSpPr>
      <xdr:spPr>
        <a:xfrm>
          <a:off x="16357600" y="5751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147320</xdr:rowOff>
    </xdr:from>
    <xdr:to xmlns:xdr="http://schemas.openxmlformats.org/drawingml/2006/spreadsheetDrawing">
      <xdr:col>86</xdr:col>
      <xdr:colOff>25400</xdr:colOff>
      <xdr:row>34</xdr:row>
      <xdr:rowOff>147320</xdr:rowOff>
    </xdr:to>
    <xdr:cxnSp macro="">
      <xdr:nvCxnSpPr>
        <xdr:cNvPr id="521" name="直線コネクタ 520"/>
        <xdr:cNvCxnSpPr/>
      </xdr:nvCxnSpPr>
      <xdr:spPr>
        <a:xfrm>
          <a:off x="16230600" y="597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65405</xdr:rowOff>
    </xdr:from>
    <xdr:ext cx="405130" cy="254000"/>
    <xdr:sp macro="" textlink="">
      <xdr:nvSpPr>
        <xdr:cNvPr id="522" name="【認定こども園・幼稚園・保育所】&#10;有形固定資産減価償却率平均値テキスト"/>
        <xdr:cNvSpPr txBox="1"/>
      </xdr:nvSpPr>
      <xdr:spPr>
        <a:xfrm>
          <a:off x="16357600" y="640905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86995</xdr:rowOff>
    </xdr:from>
    <xdr:to xmlns:xdr="http://schemas.openxmlformats.org/drawingml/2006/spreadsheetDrawing">
      <xdr:col>85</xdr:col>
      <xdr:colOff>177800</xdr:colOff>
      <xdr:row>38</xdr:row>
      <xdr:rowOff>17780</xdr:rowOff>
    </xdr:to>
    <xdr:sp macro="" textlink="">
      <xdr:nvSpPr>
        <xdr:cNvPr id="523" name="フローチャート: 判断 522"/>
        <xdr:cNvSpPr/>
      </xdr:nvSpPr>
      <xdr:spPr>
        <a:xfrm>
          <a:off x="162687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119380</xdr:rowOff>
    </xdr:from>
    <xdr:to xmlns:xdr="http://schemas.openxmlformats.org/drawingml/2006/spreadsheetDrawing">
      <xdr:col>81</xdr:col>
      <xdr:colOff>101600</xdr:colOff>
      <xdr:row>39</xdr:row>
      <xdr:rowOff>49530</xdr:rowOff>
    </xdr:to>
    <xdr:sp macro="" textlink="">
      <xdr:nvSpPr>
        <xdr:cNvPr id="524" name="フローチャート: 判断 523"/>
        <xdr:cNvSpPr/>
      </xdr:nvSpPr>
      <xdr:spPr>
        <a:xfrm>
          <a:off x="15430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66675</xdr:rowOff>
    </xdr:from>
    <xdr:to xmlns:xdr="http://schemas.openxmlformats.org/drawingml/2006/spreadsheetDrawing">
      <xdr:col>76</xdr:col>
      <xdr:colOff>165100</xdr:colOff>
      <xdr:row>38</xdr:row>
      <xdr:rowOff>168275</xdr:rowOff>
    </xdr:to>
    <xdr:sp macro="" textlink="">
      <xdr:nvSpPr>
        <xdr:cNvPr id="525" name="フローチャート: 判断 524"/>
        <xdr:cNvSpPr/>
      </xdr:nvSpPr>
      <xdr:spPr>
        <a:xfrm>
          <a:off x="14541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96520</xdr:rowOff>
    </xdr:from>
    <xdr:to xmlns:xdr="http://schemas.openxmlformats.org/drawingml/2006/spreadsheetDrawing">
      <xdr:col>72</xdr:col>
      <xdr:colOff>38100</xdr:colOff>
      <xdr:row>38</xdr:row>
      <xdr:rowOff>26670</xdr:rowOff>
    </xdr:to>
    <xdr:sp macro="" textlink="">
      <xdr:nvSpPr>
        <xdr:cNvPr id="526" name="フローチャート: 判断 525"/>
        <xdr:cNvSpPr/>
      </xdr:nvSpPr>
      <xdr:spPr>
        <a:xfrm>
          <a:off x="13652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105410</xdr:rowOff>
    </xdr:from>
    <xdr:to xmlns:xdr="http://schemas.openxmlformats.org/drawingml/2006/spreadsheetDrawing">
      <xdr:col>67</xdr:col>
      <xdr:colOff>101600</xdr:colOff>
      <xdr:row>38</xdr:row>
      <xdr:rowOff>35560</xdr:rowOff>
    </xdr:to>
    <xdr:sp macro="" textlink="">
      <xdr:nvSpPr>
        <xdr:cNvPr id="527" name="フローチャート: 判断 526"/>
        <xdr:cNvSpPr/>
      </xdr:nvSpPr>
      <xdr:spPr>
        <a:xfrm>
          <a:off x="1276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8" name="テキスト ボックス 5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9" name="テキスト ボックス 5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0" name="テキスト ボックス 5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1" name="テキスト ボックス 5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2" name="テキスト ボックス 5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96520</xdr:rowOff>
    </xdr:from>
    <xdr:to xmlns:xdr="http://schemas.openxmlformats.org/drawingml/2006/spreadsheetDrawing">
      <xdr:col>85</xdr:col>
      <xdr:colOff>177800</xdr:colOff>
      <xdr:row>35</xdr:row>
      <xdr:rowOff>26670</xdr:rowOff>
    </xdr:to>
    <xdr:sp macro="" textlink="">
      <xdr:nvSpPr>
        <xdr:cNvPr id="533" name="楕円 532"/>
        <xdr:cNvSpPr/>
      </xdr:nvSpPr>
      <xdr:spPr>
        <a:xfrm>
          <a:off x="162687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49530</xdr:rowOff>
    </xdr:from>
    <xdr:ext cx="405130" cy="259080"/>
    <xdr:sp macro="" textlink="">
      <xdr:nvSpPr>
        <xdr:cNvPr id="534" name="【認定こども園・幼稚園・保育所】&#10;有形固定資産減価償却率該当値テキスト"/>
        <xdr:cNvSpPr txBox="1"/>
      </xdr:nvSpPr>
      <xdr:spPr>
        <a:xfrm>
          <a:off x="16357600" y="5878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121285</xdr:rowOff>
    </xdr:from>
    <xdr:to xmlns:xdr="http://schemas.openxmlformats.org/drawingml/2006/spreadsheetDrawing">
      <xdr:col>81</xdr:col>
      <xdr:colOff>101600</xdr:colOff>
      <xdr:row>36</xdr:row>
      <xdr:rowOff>52070</xdr:rowOff>
    </xdr:to>
    <xdr:sp macro="" textlink="">
      <xdr:nvSpPr>
        <xdr:cNvPr id="535" name="楕円 534"/>
        <xdr:cNvSpPr/>
      </xdr:nvSpPr>
      <xdr:spPr>
        <a:xfrm>
          <a:off x="15430500" y="6122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147320</xdr:rowOff>
    </xdr:from>
    <xdr:to xmlns:xdr="http://schemas.openxmlformats.org/drawingml/2006/spreadsheetDrawing">
      <xdr:col>85</xdr:col>
      <xdr:colOff>127000</xdr:colOff>
      <xdr:row>36</xdr:row>
      <xdr:rowOff>635</xdr:rowOff>
    </xdr:to>
    <xdr:cxnSp macro="">
      <xdr:nvCxnSpPr>
        <xdr:cNvPr id="536" name="直線コネクタ 535"/>
        <xdr:cNvCxnSpPr/>
      </xdr:nvCxnSpPr>
      <xdr:spPr>
        <a:xfrm flipV="1">
          <a:off x="15481300" y="5976620"/>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75565</xdr:rowOff>
    </xdr:from>
    <xdr:to xmlns:xdr="http://schemas.openxmlformats.org/drawingml/2006/spreadsheetDrawing">
      <xdr:col>76</xdr:col>
      <xdr:colOff>165100</xdr:colOff>
      <xdr:row>36</xdr:row>
      <xdr:rowOff>6350</xdr:rowOff>
    </xdr:to>
    <xdr:sp macro="" textlink="">
      <xdr:nvSpPr>
        <xdr:cNvPr id="537" name="楕円 536"/>
        <xdr:cNvSpPr/>
      </xdr:nvSpPr>
      <xdr:spPr>
        <a:xfrm>
          <a:off x="14541500" y="6076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126365</xdr:rowOff>
    </xdr:from>
    <xdr:to xmlns:xdr="http://schemas.openxmlformats.org/drawingml/2006/spreadsheetDrawing">
      <xdr:col>81</xdr:col>
      <xdr:colOff>50800</xdr:colOff>
      <xdr:row>36</xdr:row>
      <xdr:rowOff>635</xdr:rowOff>
    </xdr:to>
    <xdr:cxnSp macro="">
      <xdr:nvCxnSpPr>
        <xdr:cNvPr id="538" name="直線コネクタ 537"/>
        <xdr:cNvCxnSpPr/>
      </xdr:nvCxnSpPr>
      <xdr:spPr>
        <a:xfrm>
          <a:off x="14592300" y="61271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52705</xdr:rowOff>
    </xdr:from>
    <xdr:to xmlns:xdr="http://schemas.openxmlformats.org/drawingml/2006/spreadsheetDrawing">
      <xdr:col>72</xdr:col>
      <xdr:colOff>38100</xdr:colOff>
      <xdr:row>35</xdr:row>
      <xdr:rowOff>154940</xdr:rowOff>
    </xdr:to>
    <xdr:sp macro="" textlink="">
      <xdr:nvSpPr>
        <xdr:cNvPr id="539" name="楕円 538"/>
        <xdr:cNvSpPr/>
      </xdr:nvSpPr>
      <xdr:spPr>
        <a:xfrm>
          <a:off x="13652500" y="6053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103505</xdr:rowOff>
    </xdr:from>
    <xdr:to xmlns:xdr="http://schemas.openxmlformats.org/drawingml/2006/spreadsheetDrawing">
      <xdr:col>76</xdr:col>
      <xdr:colOff>114300</xdr:colOff>
      <xdr:row>35</xdr:row>
      <xdr:rowOff>126365</xdr:rowOff>
    </xdr:to>
    <xdr:cxnSp macro="">
      <xdr:nvCxnSpPr>
        <xdr:cNvPr id="540" name="直線コネクタ 539"/>
        <xdr:cNvCxnSpPr/>
      </xdr:nvCxnSpPr>
      <xdr:spPr>
        <a:xfrm>
          <a:off x="13703300" y="61042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169545</xdr:rowOff>
    </xdr:from>
    <xdr:to xmlns:xdr="http://schemas.openxmlformats.org/drawingml/2006/spreadsheetDrawing">
      <xdr:col>67</xdr:col>
      <xdr:colOff>101600</xdr:colOff>
      <xdr:row>35</xdr:row>
      <xdr:rowOff>99695</xdr:rowOff>
    </xdr:to>
    <xdr:sp macro="" textlink="">
      <xdr:nvSpPr>
        <xdr:cNvPr id="541" name="楕円 540"/>
        <xdr:cNvSpPr/>
      </xdr:nvSpPr>
      <xdr:spPr>
        <a:xfrm>
          <a:off x="12763500" y="59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48895</xdr:rowOff>
    </xdr:from>
    <xdr:to xmlns:xdr="http://schemas.openxmlformats.org/drawingml/2006/spreadsheetDrawing">
      <xdr:col>71</xdr:col>
      <xdr:colOff>177800</xdr:colOff>
      <xdr:row>35</xdr:row>
      <xdr:rowOff>103505</xdr:rowOff>
    </xdr:to>
    <xdr:cxnSp macro="">
      <xdr:nvCxnSpPr>
        <xdr:cNvPr id="542" name="直線コネクタ 541"/>
        <xdr:cNvCxnSpPr/>
      </xdr:nvCxnSpPr>
      <xdr:spPr>
        <a:xfrm>
          <a:off x="12814300" y="604964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40640</xdr:rowOff>
    </xdr:from>
    <xdr:ext cx="405130" cy="254000"/>
    <xdr:sp macro="" textlink="">
      <xdr:nvSpPr>
        <xdr:cNvPr id="543" name="n_1aveValue【認定こども園・幼稚園・保育所】&#10;有形固定資産減価償却率"/>
        <xdr:cNvSpPr txBox="1"/>
      </xdr:nvSpPr>
      <xdr:spPr>
        <a:xfrm>
          <a:off x="15266035" y="67271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159385</xdr:rowOff>
    </xdr:from>
    <xdr:ext cx="400050" cy="258445"/>
    <xdr:sp macro="" textlink="">
      <xdr:nvSpPr>
        <xdr:cNvPr id="544" name="n_2aveValue【認定こども園・幼稚園・保育所】&#10;有形固定資産減価償却率"/>
        <xdr:cNvSpPr txBox="1"/>
      </xdr:nvSpPr>
      <xdr:spPr>
        <a:xfrm>
          <a:off x="14389735" y="667448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17780</xdr:rowOff>
    </xdr:from>
    <xdr:ext cx="400050" cy="254000"/>
    <xdr:sp macro="" textlink="">
      <xdr:nvSpPr>
        <xdr:cNvPr id="545" name="n_3aveValue【認定こども園・幼稚園・保育所】&#10;有形固定資産減価償却率"/>
        <xdr:cNvSpPr txBox="1"/>
      </xdr:nvSpPr>
      <xdr:spPr>
        <a:xfrm>
          <a:off x="13500735" y="65328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26670</xdr:rowOff>
    </xdr:from>
    <xdr:ext cx="400050" cy="259080"/>
    <xdr:sp macro="" textlink="">
      <xdr:nvSpPr>
        <xdr:cNvPr id="546" name="n_4aveValue【認定こども園・幼稚園・保育所】&#10;有形固定資産減価償却率"/>
        <xdr:cNvSpPr txBox="1"/>
      </xdr:nvSpPr>
      <xdr:spPr>
        <a:xfrm>
          <a:off x="12611735" y="65417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67945</xdr:rowOff>
    </xdr:from>
    <xdr:ext cx="405130" cy="258445"/>
    <xdr:sp macro="" textlink="">
      <xdr:nvSpPr>
        <xdr:cNvPr id="547" name="n_1mainValue【認定こども園・幼稚園・保育所】&#10;有形固定資産減価償却率"/>
        <xdr:cNvSpPr txBox="1"/>
      </xdr:nvSpPr>
      <xdr:spPr>
        <a:xfrm>
          <a:off x="15266035" y="5897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22225</xdr:rowOff>
    </xdr:from>
    <xdr:ext cx="400050" cy="258445"/>
    <xdr:sp macro="" textlink="">
      <xdr:nvSpPr>
        <xdr:cNvPr id="548" name="n_2mainValue【認定こども園・幼稚園・保育所】&#10;有形固定資産減価償却率"/>
        <xdr:cNvSpPr txBox="1"/>
      </xdr:nvSpPr>
      <xdr:spPr>
        <a:xfrm>
          <a:off x="14389735" y="585152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170815</xdr:rowOff>
    </xdr:from>
    <xdr:ext cx="400050" cy="258445"/>
    <xdr:sp macro="" textlink="">
      <xdr:nvSpPr>
        <xdr:cNvPr id="549" name="n_3mainValue【認定こども園・幼稚園・保育所】&#10;有形固定資産減価償却率"/>
        <xdr:cNvSpPr txBox="1"/>
      </xdr:nvSpPr>
      <xdr:spPr>
        <a:xfrm>
          <a:off x="13500735" y="582866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116205</xdr:rowOff>
    </xdr:from>
    <xdr:ext cx="400050" cy="259080"/>
    <xdr:sp macro="" textlink="">
      <xdr:nvSpPr>
        <xdr:cNvPr id="550" name="n_4mainValue【認定こども園・幼稚園・保育所】&#10;有形固定資産減価償却率"/>
        <xdr:cNvSpPr txBox="1"/>
      </xdr:nvSpPr>
      <xdr:spPr>
        <a:xfrm>
          <a:off x="12611735" y="57740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559" name="テキスト ボックス 558"/>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0" name="直線コネクタ 5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1" name="直線コネクタ 560"/>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2280" cy="259080"/>
    <xdr:sp macro="" textlink="">
      <xdr:nvSpPr>
        <xdr:cNvPr id="562" name="テキスト ボックス 561"/>
        <xdr:cNvSpPr txBox="1"/>
      </xdr:nvSpPr>
      <xdr:spPr>
        <a:xfrm>
          <a:off x="17820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3" name="直線コネクタ 562"/>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2280" cy="254000"/>
    <xdr:sp macro="" textlink="">
      <xdr:nvSpPr>
        <xdr:cNvPr id="564" name="テキスト ボックス 563"/>
        <xdr:cNvSpPr txBox="1"/>
      </xdr:nvSpPr>
      <xdr:spPr>
        <a:xfrm>
          <a:off x="17820640" y="671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5" name="直線コネクタ 564"/>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2280" cy="259080"/>
    <xdr:sp macro="" textlink="">
      <xdr:nvSpPr>
        <xdr:cNvPr id="566" name="テキスト ボックス 565"/>
        <xdr:cNvSpPr txBox="1"/>
      </xdr:nvSpPr>
      <xdr:spPr>
        <a:xfrm>
          <a:off x="17820640" y="633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7" name="直線コネクタ 566"/>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2280" cy="259080"/>
    <xdr:sp macro="" textlink="">
      <xdr:nvSpPr>
        <xdr:cNvPr id="568" name="テキスト ボックス 567"/>
        <xdr:cNvSpPr txBox="1"/>
      </xdr:nvSpPr>
      <xdr:spPr>
        <a:xfrm>
          <a:off x="17820640" y="595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9" name="直線コネクタ 568"/>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2280" cy="254000"/>
    <xdr:sp macro="" textlink="">
      <xdr:nvSpPr>
        <xdr:cNvPr id="570" name="テキスト ボックス 569"/>
        <xdr:cNvSpPr txBox="1"/>
      </xdr:nvSpPr>
      <xdr:spPr>
        <a:xfrm>
          <a:off x="17820640" y="557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1" name="直線コネクタ 5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2280" cy="259080"/>
    <xdr:sp macro="" textlink="">
      <xdr:nvSpPr>
        <xdr:cNvPr id="572" name="テキスト ボックス 571"/>
        <xdr:cNvSpPr txBox="1"/>
      </xdr:nvSpPr>
      <xdr:spPr>
        <a:xfrm>
          <a:off x="17820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3"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53340</xdr:rowOff>
    </xdr:from>
    <xdr:to xmlns:xdr="http://schemas.openxmlformats.org/drawingml/2006/spreadsheetDrawing">
      <xdr:col>116</xdr:col>
      <xdr:colOff>62865</xdr:colOff>
      <xdr:row>41</xdr:row>
      <xdr:rowOff>91440</xdr:rowOff>
    </xdr:to>
    <xdr:cxnSp macro="">
      <xdr:nvCxnSpPr>
        <xdr:cNvPr id="574" name="直線コネクタ 573"/>
        <xdr:cNvCxnSpPr/>
      </xdr:nvCxnSpPr>
      <xdr:spPr>
        <a:xfrm flipV="1">
          <a:off x="22160865" y="5882640"/>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95250</xdr:rowOff>
    </xdr:from>
    <xdr:ext cx="469900" cy="259080"/>
    <xdr:sp macro="" textlink="">
      <xdr:nvSpPr>
        <xdr:cNvPr id="575" name="【認定こども園・幼稚園・保育所】&#10;一人当たり面積最小値テキスト"/>
        <xdr:cNvSpPr txBox="1"/>
      </xdr:nvSpPr>
      <xdr:spPr>
        <a:xfrm>
          <a:off x="22199600" y="712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91440</xdr:rowOff>
    </xdr:from>
    <xdr:to xmlns:xdr="http://schemas.openxmlformats.org/drawingml/2006/spreadsheetDrawing">
      <xdr:col>116</xdr:col>
      <xdr:colOff>152400</xdr:colOff>
      <xdr:row>41</xdr:row>
      <xdr:rowOff>91440</xdr:rowOff>
    </xdr:to>
    <xdr:cxnSp macro="">
      <xdr:nvCxnSpPr>
        <xdr:cNvPr id="576" name="直線コネクタ 575"/>
        <xdr:cNvCxnSpPr/>
      </xdr:nvCxnSpPr>
      <xdr:spPr>
        <a:xfrm>
          <a:off x="22072600" y="712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0</xdr:rowOff>
    </xdr:from>
    <xdr:ext cx="469900" cy="259080"/>
    <xdr:sp macro="" textlink="">
      <xdr:nvSpPr>
        <xdr:cNvPr id="577" name="【認定こども園・幼稚園・保育所】&#10;一人当たり面積最大値テキスト"/>
        <xdr:cNvSpPr txBox="1"/>
      </xdr:nvSpPr>
      <xdr:spPr>
        <a:xfrm>
          <a:off x="22199600" y="565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53340</xdr:rowOff>
    </xdr:from>
    <xdr:to xmlns:xdr="http://schemas.openxmlformats.org/drawingml/2006/spreadsheetDrawing">
      <xdr:col>116</xdr:col>
      <xdr:colOff>152400</xdr:colOff>
      <xdr:row>34</xdr:row>
      <xdr:rowOff>53340</xdr:rowOff>
    </xdr:to>
    <xdr:cxnSp macro="">
      <xdr:nvCxnSpPr>
        <xdr:cNvPr id="578" name="直線コネクタ 577"/>
        <xdr:cNvCxnSpPr/>
      </xdr:nvCxnSpPr>
      <xdr:spPr>
        <a:xfrm>
          <a:off x="22072600" y="588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11430</xdr:rowOff>
    </xdr:from>
    <xdr:ext cx="469900" cy="259080"/>
    <xdr:sp macro="" textlink="">
      <xdr:nvSpPr>
        <xdr:cNvPr id="579" name="【認定こども園・幼稚園・保育所】&#10;一人当たり面積平均値テキスト"/>
        <xdr:cNvSpPr txBox="1"/>
      </xdr:nvSpPr>
      <xdr:spPr>
        <a:xfrm>
          <a:off x="22199600" y="6526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33020</xdr:rowOff>
    </xdr:from>
    <xdr:to xmlns:xdr="http://schemas.openxmlformats.org/drawingml/2006/spreadsheetDrawing">
      <xdr:col>116</xdr:col>
      <xdr:colOff>114300</xdr:colOff>
      <xdr:row>38</xdr:row>
      <xdr:rowOff>134620</xdr:rowOff>
    </xdr:to>
    <xdr:sp macro="" textlink="">
      <xdr:nvSpPr>
        <xdr:cNvPr id="580" name="フローチャート: 判断 579"/>
        <xdr:cNvSpPr/>
      </xdr:nvSpPr>
      <xdr:spPr>
        <a:xfrm>
          <a:off x="22110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52070</xdr:rowOff>
    </xdr:from>
    <xdr:to xmlns:xdr="http://schemas.openxmlformats.org/drawingml/2006/spreadsheetDrawing">
      <xdr:col>112</xdr:col>
      <xdr:colOff>38100</xdr:colOff>
      <xdr:row>38</xdr:row>
      <xdr:rowOff>153670</xdr:rowOff>
    </xdr:to>
    <xdr:sp macro="" textlink="">
      <xdr:nvSpPr>
        <xdr:cNvPr id="581" name="フローチャート: 判断 580"/>
        <xdr:cNvSpPr/>
      </xdr:nvSpPr>
      <xdr:spPr>
        <a:xfrm>
          <a:off x="21272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44450</xdr:rowOff>
    </xdr:from>
    <xdr:to xmlns:xdr="http://schemas.openxmlformats.org/drawingml/2006/spreadsheetDrawing">
      <xdr:col>107</xdr:col>
      <xdr:colOff>101600</xdr:colOff>
      <xdr:row>38</xdr:row>
      <xdr:rowOff>146050</xdr:rowOff>
    </xdr:to>
    <xdr:sp macro="" textlink="">
      <xdr:nvSpPr>
        <xdr:cNvPr id="582" name="フローチャート: 判断 581"/>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13970</xdr:rowOff>
    </xdr:from>
    <xdr:to xmlns:xdr="http://schemas.openxmlformats.org/drawingml/2006/spreadsheetDrawing">
      <xdr:col>102</xdr:col>
      <xdr:colOff>165100</xdr:colOff>
      <xdr:row>38</xdr:row>
      <xdr:rowOff>115570</xdr:rowOff>
    </xdr:to>
    <xdr:sp macro="" textlink="">
      <xdr:nvSpPr>
        <xdr:cNvPr id="583" name="フローチャート: 判断 582"/>
        <xdr:cNvSpPr/>
      </xdr:nvSpPr>
      <xdr:spPr>
        <a:xfrm>
          <a:off x="19494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6350</xdr:rowOff>
    </xdr:from>
    <xdr:to xmlns:xdr="http://schemas.openxmlformats.org/drawingml/2006/spreadsheetDrawing">
      <xdr:col>98</xdr:col>
      <xdr:colOff>38100</xdr:colOff>
      <xdr:row>38</xdr:row>
      <xdr:rowOff>107950</xdr:rowOff>
    </xdr:to>
    <xdr:sp macro="" textlink="">
      <xdr:nvSpPr>
        <xdr:cNvPr id="584" name="フローチャート: 判断 583"/>
        <xdr:cNvSpPr/>
      </xdr:nvSpPr>
      <xdr:spPr>
        <a:xfrm>
          <a:off x="18605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5" name="テキスト ボックス 5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6" name="テキスト ボックス 5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7" name="テキスト ボックス 5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8" name="テキスト ボックス 5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9" name="テキスト ボックス 5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135890</xdr:rowOff>
    </xdr:from>
    <xdr:to xmlns:xdr="http://schemas.openxmlformats.org/drawingml/2006/spreadsheetDrawing">
      <xdr:col>116</xdr:col>
      <xdr:colOff>114300</xdr:colOff>
      <xdr:row>35</xdr:row>
      <xdr:rowOff>66040</xdr:rowOff>
    </xdr:to>
    <xdr:sp macro="" textlink="">
      <xdr:nvSpPr>
        <xdr:cNvPr id="590" name="楕円 589"/>
        <xdr:cNvSpPr/>
      </xdr:nvSpPr>
      <xdr:spPr>
        <a:xfrm>
          <a:off x="221107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33</xdr:row>
      <xdr:rowOff>158750</xdr:rowOff>
    </xdr:from>
    <xdr:ext cx="469900" cy="259080"/>
    <xdr:sp macro="" textlink="">
      <xdr:nvSpPr>
        <xdr:cNvPr id="591" name="【認定こども園・幼稚園・保育所】&#10;一人当たり面積該当値テキスト"/>
        <xdr:cNvSpPr txBox="1"/>
      </xdr:nvSpPr>
      <xdr:spPr>
        <a:xfrm>
          <a:off x="22199600" y="5816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105410</xdr:rowOff>
    </xdr:from>
    <xdr:to xmlns:xdr="http://schemas.openxmlformats.org/drawingml/2006/spreadsheetDrawing">
      <xdr:col>112</xdr:col>
      <xdr:colOff>38100</xdr:colOff>
      <xdr:row>36</xdr:row>
      <xdr:rowOff>35560</xdr:rowOff>
    </xdr:to>
    <xdr:sp macro="" textlink="">
      <xdr:nvSpPr>
        <xdr:cNvPr id="592" name="楕円 591"/>
        <xdr:cNvSpPr/>
      </xdr:nvSpPr>
      <xdr:spPr>
        <a:xfrm>
          <a:off x="21272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35</xdr:row>
      <xdr:rowOff>15240</xdr:rowOff>
    </xdr:from>
    <xdr:to xmlns:xdr="http://schemas.openxmlformats.org/drawingml/2006/spreadsheetDrawing">
      <xdr:col>116</xdr:col>
      <xdr:colOff>63500</xdr:colOff>
      <xdr:row>35</xdr:row>
      <xdr:rowOff>156210</xdr:rowOff>
    </xdr:to>
    <xdr:cxnSp macro="">
      <xdr:nvCxnSpPr>
        <xdr:cNvPr id="593" name="直線コネクタ 592"/>
        <xdr:cNvCxnSpPr/>
      </xdr:nvCxnSpPr>
      <xdr:spPr>
        <a:xfrm flipV="1">
          <a:off x="21323300" y="601599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82550</xdr:rowOff>
    </xdr:from>
    <xdr:to xmlns:xdr="http://schemas.openxmlformats.org/drawingml/2006/spreadsheetDrawing">
      <xdr:col>107</xdr:col>
      <xdr:colOff>101600</xdr:colOff>
      <xdr:row>36</xdr:row>
      <xdr:rowOff>12700</xdr:rowOff>
    </xdr:to>
    <xdr:sp macro="" textlink="">
      <xdr:nvSpPr>
        <xdr:cNvPr id="594" name="楕円 593"/>
        <xdr:cNvSpPr/>
      </xdr:nvSpPr>
      <xdr:spPr>
        <a:xfrm>
          <a:off x="20383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133350</xdr:rowOff>
    </xdr:from>
    <xdr:to xmlns:xdr="http://schemas.openxmlformats.org/drawingml/2006/spreadsheetDrawing">
      <xdr:col>111</xdr:col>
      <xdr:colOff>177800</xdr:colOff>
      <xdr:row>35</xdr:row>
      <xdr:rowOff>156210</xdr:rowOff>
    </xdr:to>
    <xdr:cxnSp macro="">
      <xdr:nvCxnSpPr>
        <xdr:cNvPr id="595" name="直線コネクタ 594"/>
        <xdr:cNvCxnSpPr/>
      </xdr:nvCxnSpPr>
      <xdr:spPr>
        <a:xfrm>
          <a:off x="20434300" y="61341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35</xdr:row>
      <xdr:rowOff>25400</xdr:rowOff>
    </xdr:from>
    <xdr:to xmlns:xdr="http://schemas.openxmlformats.org/drawingml/2006/spreadsheetDrawing">
      <xdr:col>102</xdr:col>
      <xdr:colOff>165100</xdr:colOff>
      <xdr:row>35</xdr:row>
      <xdr:rowOff>127000</xdr:rowOff>
    </xdr:to>
    <xdr:sp macro="" textlink="">
      <xdr:nvSpPr>
        <xdr:cNvPr id="596" name="楕円 595"/>
        <xdr:cNvSpPr/>
      </xdr:nvSpPr>
      <xdr:spPr>
        <a:xfrm>
          <a:off x="19494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35</xdr:row>
      <xdr:rowOff>76200</xdr:rowOff>
    </xdr:from>
    <xdr:to xmlns:xdr="http://schemas.openxmlformats.org/drawingml/2006/spreadsheetDrawing">
      <xdr:col>107</xdr:col>
      <xdr:colOff>50800</xdr:colOff>
      <xdr:row>35</xdr:row>
      <xdr:rowOff>133350</xdr:rowOff>
    </xdr:to>
    <xdr:cxnSp macro="">
      <xdr:nvCxnSpPr>
        <xdr:cNvPr id="597" name="直線コネクタ 596"/>
        <xdr:cNvCxnSpPr/>
      </xdr:nvCxnSpPr>
      <xdr:spPr>
        <a:xfrm>
          <a:off x="19545300" y="60769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35</xdr:row>
      <xdr:rowOff>44450</xdr:rowOff>
    </xdr:from>
    <xdr:to xmlns:xdr="http://schemas.openxmlformats.org/drawingml/2006/spreadsheetDrawing">
      <xdr:col>98</xdr:col>
      <xdr:colOff>38100</xdr:colOff>
      <xdr:row>35</xdr:row>
      <xdr:rowOff>146050</xdr:rowOff>
    </xdr:to>
    <xdr:sp macro="" textlink="">
      <xdr:nvSpPr>
        <xdr:cNvPr id="598" name="楕円 597"/>
        <xdr:cNvSpPr/>
      </xdr:nvSpPr>
      <xdr:spPr>
        <a:xfrm>
          <a:off x="18605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35</xdr:row>
      <xdr:rowOff>76200</xdr:rowOff>
    </xdr:from>
    <xdr:to xmlns:xdr="http://schemas.openxmlformats.org/drawingml/2006/spreadsheetDrawing">
      <xdr:col>102</xdr:col>
      <xdr:colOff>114300</xdr:colOff>
      <xdr:row>35</xdr:row>
      <xdr:rowOff>95250</xdr:rowOff>
    </xdr:to>
    <xdr:cxnSp macro="">
      <xdr:nvCxnSpPr>
        <xdr:cNvPr id="599" name="直線コネクタ 598"/>
        <xdr:cNvCxnSpPr/>
      </xdr:nvCxnSpPr>
      <xdr:spPr>
        <a:xfrm flipV="1">
          <a:off x="18656300" y="60769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144780</xdr:rowOff>
    </xdr:from>
    <xdr:ext cx="469900" cy="254000"/>
    <xdr:sp macro="" textlink="">
      <xdr:nvSpPr>
        <xdr:cNvPr id="600" name="n_1aveValue【認定こども園・幼稚園・保育所】&#10;一人当たり面積"/>
        <xdr:cNvSpPr txBox="1"/>
      </xdr:nvSpPr>
      <xdr:spPr>
        <a:xfrm>
          <a:off x="21075650" y="66598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137160</xdr:rowOff>
    </xdr:from>
    <xdr:ext cx="464820" cy="259080"/>
    <xdr:sp macro="" textlink="">
      <xdr:nvSpPr>
        <xdr:cNvPr id="601" name="n_2aveValue【認定こども園・幼稚園・保育所】&#10;一人当たり面積"/>
        <xdr:cNvSpPr txBox="1"/>
      </xdr:nvSpPr>
      <xdr:spPr>
        <a:xfrm>
          <a:off x="20199350" y="6652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106680</xdr:rowOff>
    </xdr:from>
    <xdr:ext cx="464820" cy="259080"/>
    <xdr:sp macro="" textlink="">
      <xdr:nvSpPr>
        <xdr:cNvPr id="602" name="n_3aveValue【認定こども園・幼稚園・保育所】&#10;一人当たり面積"/>
        <xdr:cNvSpPr txBox="1"/>
      </xdr:nvSpPr>
      <xdr:spPr>
        <a:xfrm>
          <a:off x="19310350" y="66217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99060</xdr:rowOff>
    </xdr:from>
    <xdr:ext cx="464820" cy="254000"/>
    <xdr:sp macro="" textlink="">
      <xdr:nvSpPr>
        <xdr:cNvPr id="603" name="n_4aveValue【認定こども園・幼稚園・保育所】&#10;一人当たり面積"/>
        <xdr:cNvSpPr txBox="1"/>
      </xdr:nvSpPr>
      <xdr:spPr>
        <a:xfrm>
          <a:off x="18421350" y="66141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34</xdr:row>
      <xdr:rowOff>52070</xdr:rowOff>
    </xdr:from>
    <xdr:ext cx="469900" cy="254000"/>
    <xdr:sp macro="" textlink="">
      <xdr:nvSpPr>
        <xdr:cNvPr id="604" name="n_1mainValue【認定こども園・幼稚園・保育所】&#10;一人当たり面積"/>
        <xdr:cNvSpPr txBox="1"/>
      </xdr:nvSpPr>
      <xdr:spPr>
        <a:xfrm>
          <a:off x="21075650" y="58813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34</xdr:row>
      <xdr:rowOff>29210</xdr:rowOff>
    </xdr:from>
    <xdr:ext cx="464820" cy="254000"/>
    <xdr:sp macro="" textlink="">
      <xdr:nvSpPr>
        <xdr:cNvPr id="605" name="n_2mainValue【認定こども園・幼稚園・保育所】&#10;一人当たり面積"/>
        <xdr:cNvSpPr txBox="1"/>
      </xdr:nvSpPr>
      <xdr:spPr>
        <a:xfrm>
          <a:off x="20199350" y="58585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33</xdr:row>
      <xdr:rowOff>143510</xdr:rowOff>
    </xdr:from>
    <xdr:ext cx="464820" cy="254000"/>
    <xdr:sp macro="" textlink="">
      <xdr:nvSpPr>
        <xdr:cNvPr id="606" name="n_3mainValue【認定こども園・幼稚園・保育所】&#10;一人当たり面積"/>
        <xdr:cNvSpPr txBox="1"/>
      </xdr:nvSpPr>
      <xdr:spPr>
        <a:xfrm>
          <a:off x="19310350" y="58013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33</xdr:row>
      <xdr:rowOff>162560</xdr:rowOff>
    </xdr:from>
    <xdr:ext cx="464820" cy="259080"/>
    <xdr:sp macro="" textlink="">
      <xdr:nvSpPr>
        <xdr:cNvPr id="607" name="n_4mainValue【認定こども園・幼稚園・保育所】&#10;一人当たり面積"/>
        <xdr:cNvSpPr txBox="1"/>
      </xdr:nvSpPr>
      <xdr:spPr>
        <a:xfrm>
          <a:off x="18421350" y="58204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616" name="テキスト ボックス 615"/>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7" name="直線コネクタ 6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54000"/>
    <xdr:sp macro="" textlink="">
      <xdr:nvSpPr>
        <xdr:cNvPr id="618" name="テキスト ボックス 617"/>
        <xdr:cNvSpPr txBox="1"/>
      </xdr:nvSpPr>
      <xdr:spPr>
        <a:xfrm>
          <a:off x="12042775" y="11287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63</xdr:row>
      <xdr:rowOff>57150</xdr:rowOff>
    </xdr:to>
    <xdr:cxnSp macro="">
      <xdr:nvCxnSpPr>
        <xdr:cNvPr id="619" name="直線コネクタ 618"/>
        <xdr:cNvCxnSpPr/>
      </xdr:nvCxnSpPr>
      <xdr:spPr>
        <a:xfrm>
          <a:off x="12446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86360</xdr:rowOff>
    </xdr:from>
    <xdr:ext cx="403225" cy="254000"/>
    <xdr:sp macro="" textlink="">
      <xdr:nvSpPr>
        <xdr:cNvPr id="620" name="テキスト ボックス 619"/>
        <xdr:cNvSpPr txBox="1"/>
      </xdr:nvSpPr>
      <xdr:spPr>
        <a:xfrm>
          <a:off x="12042775" y="107162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1" name="直線コネクタ 6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4000"/>
    <xdr:sp macro="" textlink="">
      <xdr:nvSpPr>
        <xdr:cNvPr id="622" name="テキスト ボックス 621"/>
        <xdr:cNvSpPr txBox="1"/>
      </xdr:nvSpPr>
      <xdr:spPr>
        <a:xfrm>
          <a:off x="12042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114300</xdr:rowOff>
    </xdr:from>
    <xdr:to xmlns:xdr="http://schemas.openxmlformats.org/drawingml/2006/spreadsheetDrawing">
      <xdr:col>89</xdr:col>
      <xdr:colOff>177800</xdr:colOff>
      <xdr:row>56</xdr:row>
      <xdr:rowOff>114300</xdr:rowOff>
    </xdr:to>
    <xdr:cxnSp macro="">
      <xdr:nvCxnSpPr>
        <xdr:cNvPr id="623" name="直線コネクタ 622"/>
        <xdr:cNvCxnSpPr/>
      </xdr:nvCxnSpPr>
      <xdr:spPr>
        <a:xfrm>
          <a:off x="12446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143510</xdr:rowOff>
    </xdr:from>
    <xdr:ext cx="403225" cy="254000"/>
    <xdr:sp macro="" textlink="">
      <xdr:nvSpPr>
        <xdr:cNvPr id="624" name="テキスト ボックス 623"/>
        <xdr:cNvSpPr txBox="1"/>
      </xdr:nvSpPr>
      <xdr:spPr>
        <a:xfrm>
          <a:off x="12042775" y="95732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5" name="直線コネクタ 62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4000"/>
    <xdr:sp macro="" textlink="">
      <xdr:nvSpPr>
        <xdr:cNvPr id="626" name="テキスト ボックス 625"/>
        <xdr:cNvSpPr txBox="1"/>
      </xdr:nvSpPr>
      <xdr:spPr>
        <a:xfrm>
          <a:off x="12042775" y="9001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52070</xdr:rowOff>
    </xdr:from>
    <xdr:to xmlns:xdr="http://schemas.openxmlformats.org/drawingml/2006/spreadsheetDrawing">
      <xdr:col>85</xdr:col>
      <xdr:colOff>126365</xdr:colOff>
      <xdr:row>63</xdr:row>
      <xdr:rowOff>34290</xdr:rowOff>
    </xdr:to>
    <xdr:cxnSp macro="">
      <xdr:nvCxnSpPr>
        <xdr:cNvPr id="628" name="直線コネクタ 627"/>
        <xdr:cNvCxnSpPr/>
      </xdr:nvCxnSpPr>
      <xdr:spPr>
        <a:xfrm flipV="1">
          <a:off x="16318865" y="9653270"/>
          <a:ext cx="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38100</xdr:rowOff>
    </xdr:from>
    <xdr:ext cx="405130" cy="259080"/>
    <xdr:sp macro="" textlink="">
      <xdr:nvSpPr>
        <xdr:cNvPr id="629" name="【学校施設】&#10;有形固定資産減価償却率最小値テキスト"/>
        <xdr:cNvSpPr txBox="1"/>
      </xdr:nvSpPr>
      <xdr:spPr>
        <a:xfrm>
          <a:off x="16357600" y="10839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34290</xdr:rowOff>
    </xdr:from>
    <xdr:to xmlns:xdr="http://schemas.openxmlformats.org/drawingml/2006/spreadsheetDrawing">
      <xdr:col>86</xdr:col>
      <xdr:colOff>25400</xdr:colOff>
      <xdr:row>63</xdr:row>
      <xdr:rowOff>34290</xdr:rowOff>
    </xdr:to>
    <xdr:cxnSp macro="">
      <xdr:nvCxnSpPr>
        <xdr:cNvPr id="630" name="直線コネクタ 629"/>
        <xdr:cNvCxnSpPr/>
      </xdr:nvCxnSpPr>
      <xdr:spPr>
        <a:xfrm>
          <a:off x="16230600" y="1083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169545</xdr:rowOff>
    </xdr:from>
    <xdr:ext cx="405130" cy="254000"/>
    <xdr:sp macro="" textlink="">
      <xdr:nvSpPr>
        <xdr:cNvPr id="631" name="【学校施設】&#10;有形固定資産減価償却率最大値テキスト"/>
        <xdr:cNvSpPr txBox="1"/>
      </xdr:nvSpPr>
      <xdr:spPr>
        <a:xfrm>
          <a:off x="16357600" y="942784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52070</xdr:rowOff>
    </xdr:from>
    <xdr:to xmlns:xdr="http://schemas.openxmlformats.org/drawingml/2006/spreadsheetDrawing">
      <xdr:col>86</xdr:col>
      <xdr:colOff>25400</xdr:colOff>
      <xdr:row>56</xdr:row>
      <xdr:rowOff>52070</xdr:rowOff>
    </xdr:to>
    <xdr:cxnSp macro="">
      <xdr:nvCxnSpPr>
        <xdr:cNvPr id="632" name="直線コネクタ 631"/>
        <xdr:cNvCxnSpPr/>
      </xdr:nvCxnSpPr>
      <xdr:spPr>
        <a:xfrm>
          <a:off x="16230600" y="965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30480</xdr:rowOff>
    </xdr:from>
    <xdr:ext cx="405130" cy="254000"/>
    <xdr:sp macro="" textlink="">
      <xdr:nvSpPr>
        <xdr:cNvPr id="633" name="【学校施設】&#10;有形固定資産減価償却率平均値テキスト"/>
        <xdr:cNvSpPr txBox="1"/>
      </xdr:nvSpPr>
      <xdr:spPr>
        <a:xfrm>
          <a:off x="16357600" y="1014603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52070</xdr:rowOff>
    </xdr:from>
    <xdr:to xmlns:xdr="http://schemas.openxmlformats.org/drawingml/2006/spreadsheetDrawing">
      <xdr:col>85</xdr:col>
      <xdr:colOff>177800</xdr:colOff>
      <xdr:row>59</xdr:row>
      <xdr:rowOff>153670</xdr:rowOff>
    </xdr:to>
    <xdr:sp macro="" textlink="">
      <xdr:nvSpPr>
        <xdr:cNvPr id="634" name="フローチャート: 判断 633"/>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143510</xdr:rowOff>
    </xdr:from>
    <xdr:to xmlns:xdr="http://schemas.openxmlformats.org/drawingml/2006/spreadsheetDrawing">
      <xdr:col>81</xdr:col>
      <xdr:colOff>101600</xdr:colOff>
      <xdr:row>59</xdr:row>
      <xdr:rowOff>73660</xdr:rowOff>
    </xdr:to>
    <xdr:sp macro="" textlink="">
      <xdr:nvSpPr>
        <xdr:cNvPr id="635" name="フローチャート: 判断 634"/>
        <xdr:cNvSpPr/>
      </xdr:nvSpPr>
      <xdr:spPr>
        <a:xfrm>
          <a:off x="15430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57785</xdr:rowOff>
    </xdr:from>
    <xdr:to xmlns:xdr="http://schemas.openxmlformats.org/drawingml/2006/spreadsheetDrawing">
      <xdr:col>76</xdr:col>
      <xdr:colOff>165100</xdr:colOff>
      <xdr:row>58</xdr:row>
      <xdr:rowOff>159385</xdr:rowOff>
    </xdr:to>
    <xdr:sp macro="" textlink="">
      <xdr:nvSpPr>
        <xdr:cNvPr id="636" name="フローチャート: 判断 635"/>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149225</xdr:rowOff>
    </xdr:from>
    <xdr:to xmlns:xdr="http://schemas.openxmlformats.org/drawingml/2006/spreadsheetDrawing">
      <xdr:col>72</xdr:col>
      <xdr:colOff>38100</xdr:colOff>
      <xdr:row>58</xdr:row>
      <xdr:rowOff>79375</xdr:rowOff>
    </xdr:to>
    <xdr:sp macro="" textlink="">
      <xdr:nvSpPr>
        <xdr:cNvPr id="637" name="フローチャート: 判断 636"/>
        <xdr:cNvSpPr/>
      </xdr:nvSpPr>
      <xdr:spPr>
        <a:xfrm>
          <a:off x="13652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57</xdr:row>
      <xdr:rowOff>40640</xdr:rowOff>
    </xdr:from>
    <xdr:to xmlns:xdr="http://schemas.openxmlformats.org/drawingml/2006/spreadsheetDrawing">
      <xdr:col>67</xdr:col>
      <xdr:colOff>101600</xdr:colOff>
      <xdr:row>57</xdr:row>
      <xdr:rowOff>142240</xdr:rowOff>
    </xdr:to>
    <xdr:sp macro="" textlink="">
      <xdr:nvSpPr>
        <xdr:cNvPr id="638" name="フローチャート: 判断 637"/>
        <xdr:cNvSpPr/>
      </xdr:nvSpPr>
      <xdr:spPr>
        <a:xfrm>
          <a:off x="12763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639" name="テキスト ボックス 638"/>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640" name="テキスト ボックス 639"/>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641" name="テキスト ボックス 640"/>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642" name="テキスト ボックス 641"/>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643" name="テキスト ボックス 642"/>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635</xdr:rowOff>
    </xdr:from>
    <xdr:to xmlns:xdr="http://schemas.openxmlformats.org/drawingml/2006/spreadsheetDrawing">
      <xdr:col>85</xdr:col>
      <xdr:colOff>177800</xdr:colOff>
      <xdr:row>56</xdr:row>
      <xdr:rowOff>102235</xdr:rowOff>
    </xdr:to>
    <xdr:sp macro="" textlink="">
      <xdr:nvSpPr>
        <xdr:cNvPr id="644" name="楕円 643"/>
        <xdr:cNvSpPr/>
      </xdr:nvSpPr>
      <xdr:spPr>
        <a:xfrm>
          <a:off x="162687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55</xdr:row>
      <xdr:rowOff>125095</xdr:rowOff>
    </xdr:from>
    <xdr:ext cx="405130" cy="258445"/>
    <xdr:sp macro="" textlink="">
      <xdr:nvSpPr>
        <xdr:cNvPr id="645" name="【学校施設】&#10;有形固定資産減価償却率該当値テキスト"/>
        <xdr:cNvSpPr txBox="1"/>
      </xdr:nvSpPr>
      <xdr:spPr>
        <a:xfrm>
          <a:off x="16357600" y="9554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69215</xdr:rowOff>
    </xdr:from>
    <xdr:to xmlns:xdr="http://schemas.openxmlformats.org/drawingml/2006/spreadsheetDrawing">
      <xdr:col>81</xdr:col>
      <xdr:colOff>101600</xdr:colOff>
      <xdr:row>55</xdr:row>
      <xdr:rowOff>170815</xdr:rowOff>
    </xdr:to>
    <xdr:sp macro="" textlink="">
      <xdr:nvSpPr>
        <xdr:cNvPr id="646" name="楕円 645"/>
        <xdr:cNvSpPr/>
      </xdr:nvSpPr>
      <xdr:spPr>
        <a:xfrm>
          <a:off x="15430500" y="9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55</xdr:row>
      <xdr:rowOff>120650</xdr:rowOff>
    </xdr:from>
    <xdr:to xmlns:xdr="http://schemas.openxmlformats.org/drawingml/2006/spreadsheetDrawing">
      <xdr:col>85</xdr:col>
      <xdr:colOff>127000</xdr:colOff>
      <xdr:row>56</xdr:row>
      <xdr:rowOff>52070</xdr:rowOff>
    </xdr:to>
    <xdr:cxnSp macro="">
      <xdr:nvCxnSpPr>
        <xdr:cNvPr id="647" name="直線コネクタ 646"/>
        <xdr:cNvCxnSpPr/>
      </xdr:nvCxnSpPr>
      <xdr:spPr>
        <a:xfrm>
          <a:off x="15481300" y="955040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74930</xdr:rowOff>
    </xdr:from>
    <xdr:to xmlns:xdr="http://schemas.openxmlformats.org/drawingml/2006/spreadsheetDrawing">
      <xdr:col>76</xdr:col>
      <xdr:colOff>165100</xdr:colOff>
      <xdr:row>56</xdr:row>
      <xdr:rowOff>5080</xdr:rowOff>
    </xdr:to>
    <xdr:sp macro="" textlink="">
      <xdr:nvSpPr>
        <xdr:cNvPr id="648" name="楕円 647"/>
        <xdr:cNvSpPr/>
      </xdr:nvSpPr>
      <xdr:spPr>
        <a:xfrm>
          <a:off x="14541500" y="9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120650</xdr:rowOff>
    </xdr:from>
    <xdr:to xmlns:xdr="http://schemas.openxmlformats.org/drawingml/2006/spreadsheetDrawing">
      <xdr:col>81</xdr:col>
      <xdr:colOff>50800</xdr:colOff>
      <xdr:row>55</xdr:row>
      <xdr:rowOff>125730</xdr:rowOff>
    </xdr:to>
    <xdr:cxnSp macro="">
      <xdr:nvCxnSpPr>
        <xdr:cNvPr id="649" name="直線コネクタ 648"/>
        <xdr:cNvCxnSpPr/>
      </xdr:nvCxnSpPr>
      <xdr:spPr>
        <a:xfrm flipV="1">
          <a:off x="14592300" y="95504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160655</xdr:rowOff>
    </xdr:from>
    <xdr:to xmlns:xdr="http://schemas.openxmlformats.org/drawingml/2006/spreadsheetDrawing">
      <xdr:col>72</xdr:col>
      <xdr:colOff>38100</xdr:colOff>
      <xdr:row>57</xdr:row>
      <xdr:rowOff>90805</xdr:rowOff>
    </xdr:to>
    <xdr:sp macro="" textlink="">
      <xdr:nvSpPr>
        <xdr:cNvPr id="650" name="楕円 649"/>
        <xdr:cNvSpPr/>
      </xdr:nvSpPr>
      <xdr:spPr>
        <a:xfrm>
          <a:off x="13652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55</xdr:row>
      <xdr:rowOff>125730</xdr:rowOff>
    </xdr:from>
    <xdr:to xmlns:xdr="http://schemas.openxmlformats.org/drawingml/2006/spreadsheetDrawing">
      <xdr:col>76</xdr:col>
      <xdr:colOff>114300</xdr:colOff>
      <xdr:row>57</xdr:row>
      <xdr:rowOff>40640</xdr:rowOff>
    </xdr:to>
    <xdr:cxnSp macro="">
      <xdr:nvCxnSpPr>
        <xdr:cNvPr id="651" name="直線コネクタ 650"/>
        <xdr:cNvCxnSpPr/>
      </xdr:nvCxnSpPr>
      <xdr:spPr>
        <a:xfrm flipV="1">
          <a:off x="13703300" y="9555480"/>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56</xdr:row>
      <xdr:rowOff>97790</xdr:rowOff>
    </xdr:from>
    <xdr:to xmlns:xdr="http://schemas.openxmlformats.org/drawingml/2006/spreadsheetDrawing">
      <xdr:col>67</xdr:col>
      <xdr:colOff>101600</xdr:colOff>
      <xdr:row>57</xdr:row>
      <xdr:rowOff>27940</xdr:rowOff>
    </xdr:to>
    <xdr:sp macro="" textlink="">
      <xdr:nvSpPr>
        <xdr:cNvPr id="652" name="楕円 651"/>
        <xdr:cNvSpPr/>
      </xdr:nvSpPr>
      <xdr:spPr>
        <a:xfrm>
          <a:off x="12763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56</xdr:row>
      <xdr:rowOff>148590</xdr:rowOff>
    </xdr:from>
    <xdr:to xmlns:xdr="http://schemas.openxmlformats.org/drawingml/2006/spreadsheetDrawing">
      <xdr:col>71</xdr:col>
      <xdr:colOff>177800</xdr:colOff>
      <xdr:row>57</xdr:row>
      <xdr:rowOff>40640</xdr:rowOff>
    </xdr:to>
    <xdr:cxnSp macro="">
      <xdr:nvCxnSpPr>
        <xdr:cNvPr id="653" name="直線コネクタ 652"/>
        <xdr:cNvCxnSpPr/>
      </xdr:nvCxnSpPr>
      <xdr:spPr>
        <a:xfrm>
          <a:off x="12814300" y="974979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64770</xdr:rowOff>
    </xdr:from>
    <xdr:ext cx="405130" cy="254000"/>
    <xdr:sp macro="" textlink="">
      <xdr:nvSpPr>
        <xdr:cNvPr id="654" name="n_1aveValue【学校施設】&#10;有形固定資産減価償却率"/>
        <xdr:cNvSpPr txBox="1"/>
      </xdr:nvSpPr>
      <xdr:spPr>
        <a:xfrm>
          <a:off x="15266035" y="101803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150495</xdr:rowOff>
    </xdr:from>
    <xdr:ext cx="400050" cy="259080"/>
    <xdr:sp macro="" textlink="">
      <xdr:nvSpPr>
        <xdr:cNvPr id="655" name="n_2aveValue【学校施設】&#10;有形固定資産減価償却率"/>
        <xdr:cNvSpPr txBox="1"/>
      </xdr:nvSpPr>
      <xdr:spPr>
        <a:xfrm>
          <a:off x="14389735" y="100945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70485</xdr:rowOff>
    </xdr:from>
    <xdr:ext cx="400050" cy="259080"/>
    <xdr:sp macro="" textlink="">
      <xdr:nvSpPr>
        <xdr:cNvPr id="656" name="n_3aveValue【学校施設】&#10;有形固定資産減価償却率"/>
        <xdr:cNvSpPr txBox="1"/>
      </xdr:nvSpPr>
      <xdr:spPr>
        <a:xfrm>
          <a:off x="13500735" y="100145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133350</xdr:rowOff>
    </xdr:from>
    <xdr:ext cx="400050" cy="254000"/>
    <xdr:sp macro="" textlink="">
      <xdr:nvSpPr>
        <xdr:cNvPr id="657" name="n_4aveValue【学校施設】&#10;有形固定資産減価償却率"/>
        <xdr:cNvSpPr txBox="1"/>
      </xdr:nvSpPr>
      <xdr:spPr>
        <a:xfrm>
          <a:off x="12611735" y="99060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54</xdr:row>
      <xdr:rowOff>15875</xdr:rowOff>
    </xdr:from>
    <xdr:ext cx="405130" cy="259080"/>
    <xdr:sp macro="" textlink="">
      <xdr:nvSpPr>
        <xdr:cNvPr id="658" name="n_1mainValue【学校施設】&#10;有形固定資産減価償却率"/>
        <xdr:cNvSpPr txBox="1"/>
      </xdr:nvSpPr>
      <xdr:spPr>
        <a:xfrm>
          <a:off x="15266035" y="9274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54</xdr:row>
      <xdr:rowOff>21590</xdr:rowOff>
    </xdr:from>
    <xdr:ext cx="400050" cy="259080"/>
    <xdr:sp macro="" textlink="">
      <xdr:nvSpPr>
        <xdr:cNvPr id="659" name="n_2mainValue【学校施設】&#10;有形固定資産減価償却率"/>
        <xdr:cNvSpPr txBox="1"/>
      </xdr:nvSpPr>
      <xdr:spPr>
        <a:xfrm>
          <a:off x="14389735" y="92798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107315</xdr:rowOff>
    </xdr:from>
    <xdr:ext cx="400050" cy="259080"/>
    <xdr:sp macro="" textlink="">
      <xdr:nvSpPr>
        <xdr:cNvPr id="660" name="n_3mainValue【学校施設】&#10;有形固定資産減価償却率"/>
        <xdr:cNvSpPr txBox="1"/>
      </xdr:nvSpPr>
      <xdr:spPr>
        <a:xfrm>
          <a:off x="13500735" y="95370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44450</xdr:rowOff>
    </xdr:from>
    <xdr:ext cx="400050" cy="259080"/>
    <xdr:sp macro="" textlink="">
      <xdr:nvSpPr>
        <xdr:cNvPr id="661" name="n_4mainValue【学校施設】&#10;有形固定資産減価償却率"/>
        <xdr:cNvSpPr txBox="1"/>
      </xdr:nvSpPr>
      <xdr:spPr>
        <a:xfrm>
          <a:off x="12611735" y="94742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670" name="テキスト ボックス 669"/>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1" name="直線コネクタ 67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2280" cy="254000"/>
    <xdr:sp macro="" textlink="">
      <xdr:nvSpPr>
        <xdr:cNvPr id="672" name="テキスト ボックス 671"/>
        <xdr:cNvSpPr txBox="1"/>
      </xdr:nvSpPr>
      <xdr:spPr>
        <a:xfrm>
          <a:off x="17820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3" name="直線コネクタ 672"/>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2280" cy="259080"/>
    <xdr:sp macro="" textlink="">
      <xdr:nvSpPr>
        <xdr:cNvPr id="674" name="テキスト ボックス 673"/>
        <xdr:cNvSpPr txBox="1"/>
      </xdr:nvSpPr>
      <xdr:spPr>
        <a:xfrm>
          <a:off x="17820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5" name="直線コネクタ 674"/>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2280" cy="259080"/>
    <xdr:sp macro="" textlink="">
      <xdr:nvSpPr>
        <xdr:cNvPr id="676" name="テキスト ボックス 675"/>
        <xdr:cNvSpPr txBox="1"/>
      </xdr:nvSpPr>
      <xdr:spPr>
        <a:xfrm>
          <a:off x="17820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7" name="直線コネクタ 676"/>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2280" cy="254000"/>
    <xdr:sp macro="" textlink="">
      <xdr:nvSpPr>
        <xdr:cNvPr id="678" name="テキスト ボックス 677"/>
        <xdr:cNvSpPr txBox="1"/>
      </xdr:nvSpPr>
      <xdr:spPr>
        <a:xfrm>
          <a:off x="17820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79" name="直線コネクタ 678"/>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2280" cy="259080"/>
    <xdr:sp macro="" textlink="">
      <xdr:nvSpPr>
        <xdr:cNvPr id="680" name="テキスト ボックス 679"/>
        <xdr:cNvSpPr txBox="1"/>
      </xdr:nvSpPr>
      <xdr:spPr>
        <a:xfrm>
          <a:off x="17820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1" name="直線コネクタ 680"/>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2280" cy="259080"/>
    <xdr:sp macro="" textlink="">
      <xdr:nvSpPr>
        <xdr:cNvPr id="682" name="テキスト ボックス 681"/>
        <xdr:cNvSpPr txBox="1"/>
      </xdr:nvSpPr>
      <xdr:spPr>
        <a:xfrm>
          <a:off x="17820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3" name="直線コネクタ 68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280" cy="254000"/>
    <xdr:sp macro="" textlink="">
      <xdr:nvSpPr>
        <xdr:cNvPr id="684" name="テキスト ボックス 683"/>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54</xdr:row>
      <xdr:rowOff>152400</xdr:rowOff>
    </xdr:from>
    <xdr:to xmlns:xdr="http://schemas.openxmlformats.org/drawingml/2006/spreadsheetDrawing">
      <xdr:col>116</xdr:col>
      <xdr:colOff>62865</xdr:colOff>
      <xdr:row>64</xdr:row>
      <xdr:rowOff>99060</xdr:rowOff>
    </xdr:to>
    <xdr:cxnSp macro="">
      <xdr:nvCxnSpPr>
        <xdr:cNvPr id="686" name="直線コネクタ 685"/>
        <xdr:cNvCxnSpPr/>
      </xdr:nvCxnSpPr>
      <xdr:spPr>
        <a:xfrm flipV="1">
          <a:off x="22160865" y="9410700"/>
          <a:ext cx="0" cy="1661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102870</xdr:rowOff>
    </xdr:from>
    <xdr:ext cx="469900" cy="259080"/>
    <xdr:sp macro="" textlink="">
      <xdr:nvSpPr>
        <xdr:cNvPr id="687" name="【学校施設】&#10;一人当たり面積最小値テキスト"/>
        <xdr:cNvSpPr txBox="1"/>
      </xdr:nvSpPr>
      <xdr:spPr>
        <a:xfrm>
          <a:off x="22199600" y="1107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99060</xdr:rowOff>
    </xdr:from>
    <xdr:to xmlns:xdr="http://schemas.openxmlformats.org/drawingml/2006/spreadsheetDrawing">
      <xdr:col>116</xdr:col>
      <xdr:colOff>152400</xdr:colOff>
      <xdr:row>64</xdr:row>
      <xdr:rowOff>99060</xdr:rowOff>
    </xdr:to>
    <xdr:cxnSp macro="">
      <xdr:nvCxnSpPr>
        <xdr:cNvPr id="688" name="直線コネクタ 687"/>
        <xdr:cNvCxnSpPr/>
      </xdr:nvCxnSpPr>
      <xdr:spPr>
        <a:xfrm>
          <a:off x="22072600" y="1107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99060</xdr:rowOff>
    </xdr:from>
    <xdr:ext cx="469900" cy="254000"/>
    <xdr:sp macro="" textlink="">
      <xdr:nvSpPr>
        <xdr:cNvPr id="689" name="【学校施設】&#10;一人当たり面積最大値テキスト"/>
        <xdr:cNvSpPr txBox="1"/>
      </xdr:nvSpPr>
      <xdr:spPr>
        <a:xfrm>
          <a:off x="22199600" y="91859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152400</xdr:rowOff>
    </xdr:from>
    <xdr:to xmlns:xdr="http://schemas.openxmlformats.org/drawingml/2006/spreadsheetDrawing">
      <xdr:col>116</xdr:col>
      <xdr:colOff>152400</xdr:colOff>
      <xdr:row>54</xdr:row>
      <xdr:rowOff>152400</xdr:rowOff>
    </xdr:to>
    <xdr:cxnSp macro="">
      <xdr:nvCxnSpPr>
        <xdr:cNvPr id="690" name="直線コネクタ 689"/>
        <xdr:cNvCxnSpPr/>
      </xdr:nvCxnSpPr>
      <xdr:spPr>
        <a:xfrm>
          <a:off x="22072600" y="941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57</xdr:row>
      <xdr:rowOff>170180</xdr:rowOff>
    </xdr:from>
    <xdr:ext cx="469900" cy="259080"/>
    <xdr:sp macro="" textlink="">
      <xdr:nvSpPr>
        <xdr:cNvPr id="691" name="【学校施設】&#10;一人当たり面積平均値テキスト"/>
        <xdr:cNvSpPr txBox="1"/>
      </xdr:nvSpPr>
      <xdr:spPr>
        <a:xfrm>
          <a:off x="22199600" y="99428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147320</xdr:rowOff>
    </xdr:from>
    <xdr:to xmlns:xdr="http://schemas.openxmlformats.org/drawingml/2006/spreadsheetDrawing">
      <xdr:col>116</xdr:col>
      <xdr:colOff>114300</xdr:colOff>
      <xdr:row>59</xdr:row>
      <xdr:rowOff>77470</xdr:rowOff>
    </xdr:to>
    <xdr:sp macro="" textlink="">
      <xdr:nvSpPr>
        <xdr:cNvPr id="692" name="フローチャート: 判断 691"/>
        <xdr:cNvSpPr/>
      </xdr:nvSpPr>
      <xdr:spPr>
        <a:xfrm>
          <a:off x="22110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170180</xdr:rowOff>
    </xdr:from>
    <xdr:to xmlns:xdr="http://schemas.openxmlformats.org/drawingml/2006/spreadsheetDrawing">
      <xdr:col>112</xdr:col>
      <xdr:colOff>38100</xdr:colOff>
      <xdr:row>61</xdr:row>
      <xdr:rowOff>100330</xdr:rowOff>
    </xdr:to>
    <xdr:sp macro="" textlink="">
      <xdr:nvSpPr>
        <xdr:cNvPr id="693" name="フローチャート: 判断 692"/>
        <xdr:cNvSpPr/>
      </xdr:nvSpPr>
      <xdr:spPr>
        <a:xfrm>
          <a:off x="2127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13970</xdr:rowOff>
    </xdr:from>
    <xdr:to xmlns:xdr="http://schemas.openxmlformats.org/drawingml/2006/spreadsheetDrawing">
      <xdr:col>107</xdr:col>
      <xdr:colOff>101600</xdr:colOff>
      <xdr:row>61</xdr:row>
      <xdr:rowOff>115570</xdr:rowOff>
    </xdr:to>
    <xdr:sp macro="" textlink="">
      <xdr:nvSpPr>
        <xdr:cNvPr id="694" name="フローチャート: 判断 693"/>
        <xdr:cNvSpPr/>
      </xdr:nvSpPr>
      <xdr:spPr>
        <a:xfrm>
          <a:off x="20383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78740</xdr:rowOff>
    </xdr:from>
    <xdr:to xmlns:xdr="http://schemas.openxmlformats.org/drawingml/2006/spreadsheetDrawing">
      <xdr:col>102</xdr:col>
      <xdr:colOff>165100</xdr:colOff>
      <xdr:row>62</xdr:row>
      <xdr:rowOff>8890</xdr:rowOff>
    </xdr:to>
    <xdr:sp macro="" textlink="">
      <xdr:nvSpPr>
        <xdr:cNvPr id="695" name="フローチャート: 判断 694"/>
        <xdr:cNvSpPr/>
      </xdr:nvSpPr>
      <xdr:spPr>
        <a:xfrm>
          <a:off x="19494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29210</xdr:rowOff>
    </xdr:from>
    <xdr:to xmlns:xdr="http://schemas.openxmlformats.org/drawingml/2006/spreadsheetDrawing">
      <xdr:col>98</xdr:col>
      <xdr:colOff>38100</xdr:colOff>
      <xdr:row>62</xdr:row>
      <xdr:rowOff>130810</xdr:rowOff>
    </xdr:to>
    <xdr:sp macro="" textlink="">
      <xdr:nvSpPr>
        <xdr:cNvPr id="696" name="フローチャート: 判断 695"/>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697" name="テキスト ボックス 696"/>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698" name="テキスト ボックス 697"/>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699" name="テキスト ボックス 698"/>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700" name="テキスト ボックス 699"/>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701" name="テキスト ボックス 700"/>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74930</xdr:rowOff>
    </xdr:from>
    <xdr:to xmlns:xdr="http://schemas.openxmlformats.org/drawingml/2006/spreadsheetDrawing">
      <xdr:col>116</xdr:col>
      <xdr:colOff>114300</xdr:colOff>
      <xdr:row>63</xdr:row>
      <xdr:rowOff>5080</xdr:rowOff>
    </xdr:to>
    <xdr:sp macro="" textlink="">
      <xdr:nvSpPr>
        <xdr:cNvPr id="702" name="楕円 701"/>
        <xdr:cNvSpPr/>
      </xdr:nvSpPr>
      <xdr:spPr>
        <a:xfrm>
          <a:off x="22110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53340</xdr:rowOff>
    </xdr:from>
    <xdr:ext cx="469900" cy="254000"/>
    <xdr:sp macro="" textlink="">
      <xdr:nvSpPr>
        <xdr:cNvPr id="703" name="【学校施設】&#10;一人当たり面積該当値テキスト"/>
        <xdr:cNvSpPr txBox="1"/>
      </xdr:nvSpPr>
      <xdr:spPr>
        <a:xfrm>
          <a:off x="22199600" y="106832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158750</xdr:rowOff>
    </xdr:from>
    <xdr:to xmlns:xdr="http://schemas.openxmlformats.org/drawingml/2006/spreadsheetDrawing">
      <xdr:col>112</xdr:col>
      <xdr:colOff>38100</xdr:colOff>
      <xdr:row>63</xdr:row>
      <xdr:rowOff>88900</xdr:rowOff>
    </xdr:to>
    <xdr:sp macro="" textlink="">
      <xdr:nvSpPr>
        <xdr:cNvPr id="704" name="楕円 703"/>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125730</xdr:rowOff>
    </xdr:from>
    <xdr:to xmlns:xdr="http://schemas.openxmlformats.org/drawingml/2006/spreadsheetDrawing">
      <xdr:col>116</xdr:col>
      <xdr:colOff>63500</xdr:colOff>
      <xdr:row>63</xdr:row>
      <xdr:rowOff>38100</xdr:rowOff>
    </xdr:to>
    <xdr:cxnSp macro="">
      <xdr:nvCxnSpPr>
        <xdr:cNvPr id="705" name="直線コネクタ 704"/>
        <xdr:cNvCxnSpPr/>
      </xdr:nvCxnSpPr>
      <xdr:spPr>
        <a:xfrm flipV="1">
          <a:off x="21323300" y="1075563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63500</xdr:rowOff>
    </xdr:from>
    <xdr:to xmlns:xdr="http://schemas.openxmlformats.org/drawingml/2006/spreadsheetDrawing">
      <xdr:col>107</xdr:col>
      <xdr:colOff>101600</xdr:colOff>
      <xdr:row>61</xdr:row>
      <xdr:rowOff>165100</xdr:rowOff>
    </xdr:to>
    <xdr:sp macro="" textlink="">
      <xdr:nvSpPr>
        <xdr:cNvPr id="706" name="楕円 705"/>
        <xdr:cNvSpPr/>
      </xdr:nvSpPr>
      <xdr:spPr>
        <a:xfrm>
          <a:off x="20383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114300</xdr:rowOff>
    </xdr:from>
    <xdr:to xmlns:xdr="http://schemas.openxmlformats.org/drawingml/2006/spreadsheetDrawing">
      <xdr:col>111</xdr:col>
      <xdr:colOff>177800</xdr:colOff>
      <xdr:row>63</xdr:row>
      <xdr:rowOff>38100</xdr:rowOff>
    </xdr:to>
    <xdr:cxnSp macro="">
      <xdr:nvCxnSpPr>
        <xdr:cNvPr id="707" name="直線コネクタ 706"/>
        <xdr:cNvCxnSpPr/>
      </xdr:nvCxnSpPr>
      <xdr:spPr>
        <a:xfrm>
          <a:off x="20434300" y="1057275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132080</xdr:rowOff>
    </xdr:from>
    <xdr:to xmlns:xdr="http://schemas.openxmlformats.org/drawingml/2006/spreadsheetDrawing">
      <xdr:col>102</xdr:col>
      <xdr:colOff>165100</xdr:colOff>
      <xdr:row>64</xdr:row>
      <xdr:rowOff>62230</xdr:rowOff>
    </xdr:to>
    <xdr:sp macro="" textlink="">
      <xdr:nvSpPr>
        <xdr:cNvPr id="708" name="楕円 707"/>
        <xdr:cNvSpPr/>
      </xdr:nvSpPr>
      <xdr:spPr>
        <a:xfrm>
          <a:off x="19494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114300</xdr:rowOff>
    </xdr:from>
    <xdr:to xmlns:xdr="http://schemas.openxmlformats.org/drawingml/2006/spreadsheetDrawing">
      <xdr:col>107</xdr:col>
      <xdr:colOff>50800</xdr:colOff>
      <xdr:row>64</xdr:row>
      <xdr:rowOff>11430</xdr:rowOff>
    </xdr:to>
    <xdr:cxnSp macro="">
      <xdr:nvCxnSpPr>
        <xdr:cNvPr id="709" name="直線コネクタ 708"/>
        <xdr:cNvCxnSpPr/>
      </xdr:nvCxnSpPr>
      <xdr:spPr>
        <a:xfrm flipV="1">
          <a:off x="19545300" y="10572750"/>
          <a:ext cx="889000" cy="411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64</xdr:row>
      <xdr:rowOff>44450</xdr:rowOff>
    </xdr:from>
    <xdr:to xmlns:xdr="http://schemas.openxmlformats.org/drawingml/2006/spreadsheetDrawing">
      <xdr:col>98</xdr:col>
      <xdr:colOff>38100</xdr:colOff>
      <xdr:row>64</xdr:row>
      <xdr:rowOff>146050</xdr:rowOff>
    </xdr:to>
    <xdr:sp macro="" textlink="">
      <xdr:nvSpPr>
        <xdr:cNvPr id="710" name="楕円 709"/>
        <xdr:cNvSpPr/>
      </xdr:nvSpPr>
      <xdr:spPr>
        <a:xfrm>
          <a:off x="18605500" y="110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64</xdr:row>
      <xdr:rowOff>11430</xdr:rowOff>
    </xdr:from>
    <xdr:to xmlns:xdr="http://schemas.openxmlformats.org/drawingml/2006/spreadsheetDrawing">
      <xdr:col>102</xdr:col>
      <xdr:colOff>114300</xdr:colOff>
      <xdr:row>64</xdr:row>
      <xdr:rowOff>95250</xdr:rowOff>
    </xdr:to>
    <xdr:cxnSp macro="">
      <xdr:nvCxnSpPr>
        <xdr:cNvPr id="711" name="直線コネクタ 710"/>
        <xdr:cNvCxnSpPr/>
      </xdr:nvCxnSpPr>
      <xdr:spPr>
        <a:xfrm flipV="1">
          <a:off x="18656300" y="1098423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116840</xdr:rowOff>
    </xdr:from>
    <xdr:ext cx="469900" cy="259080"/>
    <xdr:sp macro="" textlink="">
      <xdr:nvSpPr>
        <xdr:cNvPr id="712" name="n_1aveValue【学校施設】&#10;一人当たり面積"/>
        <xdr:cNvSpPr txBox="1"/>
      </xdr:nvSpPr>
      <xdr:spPr>
        <a:xfrm>
          <a:off x="21075650" y="1023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132080</xdr:rowOff>
    </xdr:from>
    <xdr:ext cx="464820" cy="254000"/>
    <xdr:sp macro="" textlink="">
      <xdr:nvSpPr>
        <xdr:cNvPr id="713" name="n_2aveValue【学校施設】&#10;一人当たり面積"/>
        <xdr:cNvSpPr txBox="1"/>
      </xdr:nvSpPr>
      <xdr:spPr>
        <a:xfrm>
          <a:off x="20199350" y="102476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25400</xdr:rowOff>
    </xdr:from>
    <xdr:ext cx="464820" cy="259080"/>
    <xdr:sp macro="" textlink="">
      <xdr:nvSpPr>
        <xdr:cNvPr id="714" name="n_3aveValue【学校施設】&#10;一人当たり面積"/>
        <xdr:cNvSpPr txBox="1"/>
      </xdr:nvSpPr>
      <xdr:spPr>
        <a:xfrm>
          <a:off x="19310350" y="103124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147320</xdr:rowOff>
    </xdr:from>
    <xdr:ext cx="464820" cy="259080"/>
    <xdr:sp macro="" textlink="">
      <xdr:nvSpPr>
        <xdr:cNvPr id="715" name="n_4aveValue【学校施設】&#10;一人当たり面積"/>
        <xdr:cNvSpPr txBox="1"/>
      </xdr:nvSpPr>
      <xdr:spPr>
        <a:xfrm>
          <a:off x="18421350" y="104343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80010</xdr:rowOff>
    </xdr:from>
    <xdr:ext cx="469900" cy="259080"/>
    <xdr:sp macro="" textlink="">
      <xdr:nvSpPr>
        <xdr:cNvPr id="716" name="n_1mainValue【学校施設】&#10;一人当たり面積"/>
        <xdr:cNvSpPr txBox="1"/>
      </xdr:nvSpPr>
      <xdr:spPr>
        <a:xfrm>
          <a:off x="21075650" y="10881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156210</xdr:rowOff>
    </xdr:from>
    <xdr:ext cx="464820" cy="254000"/>
    <xdr:sp macro="" textlink="">
      <xdr:nvSpPr>
        <xdr:cNvPr id="717" name="n_2mainValue【学校施設】&#10;一人当たり面積"/>
        <xdr:cNvSpPr txBox="1"/>
      </xdr:nvSpPr>
      <xdr:spPr>
        <a:xfrm>
          <a:off x="20199350" y="106146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53340</xdr:rowOff>
    </xdr:from>
    <xdr:ext cx="464820" cy="254000"/>
    <xdr:sp macro="" textlink="">
      <xdr:nvSpPr>
        <xdr:cNvPr id="718" name="n_3mainValue【学校施設】&#10;一人当たり面積"/>
        <xdr:cNvSpPr txBox="1"/>
      </xdr:nvSpPr>
      <xdr:spPr>
        <a:xfrm>
          <a:off x="19310350" y="110261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137160</xdr:rowOff>
    </xdr:from>
    <xdr:ext cx="464820" cy="259080"/>
    <xdr:sp macro="" textlink="">
      <xdr:nvSpPr>
        <xdr:cNvPr id="719" name="n_4mainValue【学校施設】&#10;一人当たり面積"/>
        <xdr:cNvSpPr txBox="1"/>
      </xdr:nvSpPr>
      <xdr:spPr>
        <a:xfrm>
          <a:off x="18421350" y="11109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3370" cy="220345"/>
    <xdr:sp macro="" textlink="">
      <xdr:nvSpPr>
        <xdr:cNvPr id="728" name="テキスト ボックス 727"/>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9" name="直線コネクタ 72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2280" cy="259080"/>
    <xdr:sp macro="" textlink="">
      <xdr:nvSpPr>
        <xdr:cNvPr id="730" name="テキスト ボックス 729"/>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38100</xdr:rowOff>
    </xdr:from>
    <xdr:to xmlns:xdr="http://schemas.openxmlformats.org/drawingml/2006/spreadsheetDrawing">
      <xdr:col>89</xdr:col>
      <xdr:colOff>177800</xdr:colOff>
      <xdr:row>86</xdr:row>
      <xdr:rowOff>38100</xdr:rowOff>
    </xdr:to>
    <xdr:cxnSp macro="">
      <xdr:nvCxnSpPr>
        <xdr:cNvPr id="731" name="直線コネクタ 730"/>
        <xdr:cNvCxnSpPr/>
      </xdr:nvCxnSpPr>
      <xdr:spPr>
        <a:xfrm>
          <a:off x="12446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67310</xdr:rowOff>
    </xdr:from>
    <xdr:ext cx="462280" cy="259080"/>
    <xdr:sp macro="" textlink="">
      <xdr:nvSpPr>
        <xdr:cNvPr id="732" name="テキスト ボックス 731"/>
        <xdr:cNvSpPr txBox="1"/>
      </xdr:nvSpPr>
      <xdr:spPr>
        <a:xfrm>
          <a:off x="11978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95250</xdr:rowOff>
    </xdr:from>
    <xdr:to xmlns:xdr="http://schemas.openxmlformats.org/drawingml/2006/spreadsheetDrawing">
      <xdr:col>89</xdr:col>
      <xdr:colOff>177800</xdr:colOff>
      <xdr:row>83</xdr:row>
      <xdr:rowOff>95250</xdr:rowOff>
    </xdr:to>
    <xdr:cxnSp macro="">
      <xdr:nvCxnSpPr>
        <xdr:cNvPr id="733" name="直線コネクタ 732"/>
        <xdr:cNvCxnSpPr/>
      </xdr:nvCxnSpPr>
      <xdr:spPr>
        <a:xfrm>
          <a:off x="12446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124460</xdr:rowOff>
    </xdr:from>
    <xdr:ext cx="403225" cy="259080"/>
    <xdr:sp macro="" textlink="">
      <xdr:nvSpPr>
        <xdr:cNvPr id="734" name="テキスト ボックス 733"/>
        <xdr:cNvSpPr txBox="1"/>
      </xdr:nvSpPr>
      <xdr:spPr>
        <a:xfrm>
          <a:off x="12042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152400</xdr:rowOff>
    </xdr:from>
    <xdr:to xmlns:xdr="http://schemas.openxmlformats.org/drawingml/2006/spreadsheetDrawing">
      <xdr:col>89</xdr:col>
      <xdr:colOff>177800</xdr:colOff>
      <xdr:row>80</xdr:row>
      <xdr:rowOff>152400</xdr:rowOff>
    </xdr:to>
    <xdr:cxnSp macro="">
      <xdr:nvCxnSpPr>
        <xdr:cNvPr id="735" name="直線コネクタ 734"/>
        <xdr:cNvCxnSpPr/>
      </xdr:nvCxnSpPr>
      <xdr:spPr>
        <a:xfrm>
          <a:off x="12446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10160</xdr:rowOff>
    </xdr:from>
    <xdr:ext cx="403225" cy="259080"/>
    <xdr:sp macro="" textlink="">
      <xdr:nvSpPr>
        <xdr:cNvPr id="736" name="テキスト ボックス 735"/>
        <xdr:cNvSpPr txBox="1"/>
      </xdr:nvSpPr>
      <xdr:spPr>
        <a:xfrm>
          <a:off x="12042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38100</xdr:rowOff>
    </xdr:from>
    <xdr:to xmlns:xdr="http://schemas.openxmlformats.org/drawingml/2006/spreadsheetDrawing">
      <xdr:col>89</xdr:col>
      <xdr:colOff>177800</xdr:colOff>
      <xdr:row>78</xdr:row>
      <xdr:rowOff>38100</xdr:rowOff>
    </xdr:to>
    <xdr:cxnSp macro="">
      <xdr:nvCxnSpPr>
        <xdr:cNvPr id="737" name="直線コネクタ 736"/>
        <xdr:cNvCxnSpPr/>
      </xdr:nvCxnSpPr>
      <xdr:spPr>
        <a:xfrm>
          <a:off x="12446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77</xdr:row>
      <xdr:rowOff>67310</xdr:rowOff>
    </xdr:from>
    <xdr:ext cx="403225" cy="259080"/>
    <xdr:sp macro="" textlink="">
      <xdr:nvSpPr>
        <xdr:cNvPr id="738" name="テキスト ボックス 737"/>
        <xdr:cNvSpPr txBox="1"/>
      </xdr:nvSpPr>
      <xdr:spPr>
        <a:xfrm>
          <a:off x="12042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39" name="直線コネクタ 73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74</xdr:row>
      <xdr:rowOff>124460</xdr:rowOff>
    </xdr:from>
    <xdr:ext cx="403225" cy="259080"/>
    <xdr:sp macro="" textlink="">
      <xdr:nvSpPr>
        <xdr:cNvPr id="740" name="テキスト ボックス 739"/>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86360</xdr:rowOff>
    </xdr:from>
    <xdr:to xmlns:xdr="http://schemas.openxmlformats.org/drawingml/2006/spreadsheetDrawing">
      <xdr:col>85</xdr:col>
      <xdr:colOff>126365</xdr:colOff>
      <xdr:row>85</xdr:row>
      <xdr:rowOff>125095</xdr:rowOff>
    </xdr:to>
    <xdr:cxnSp macro="">
      <xdr:nvCxnSpPr>
        <xdr:cNvPr id="742" name="直線コネクタ 741"/>
        <xdr:cNvCxnSpPr/>
      </xdr:nvCxnSpPr>
      <xdr:spPr>
        <a:xfrm flipV="1">
          <a:off x="16318865" y="13459460"/>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128905</xdr:rowOff>
    </xdr:from>
    <xdr:ext cx="405130" cy="259080"/>
    <xdr:sp macro="" textlink="">
      <xdr:nvSpPr>
        <xdr:cNvPr id="743" name="【児童館】&#10;有形固定資産減価償却率最小値テキスト"/>
        <xdr:cNvSpPr txBox="1"/>
      </xdr:nvSpPr>
      <xdr:spPr>
        <a:xfrm>
          <a:off x="16357600" y="14702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125095</xdr:rowOff>
    </xdr:from>
    <xdr:to xmlns:xdr="http://schemas.openxmlformats.org/drawingml/2006/spreadsheetDrawing">
      <xdr:col>86</xdr:col>
      <xdr:colOff>25400</xdr:colOff>
      <xdr:row>85</xdr:row>
      <xdr:rowOff>125095</xdr:rowOff>
    </xdr:to>
    <xdr:cxnSp macro="">
      <xdr:nvCxnSpPr>
        <xdr:cNvPr id="744" name="直線コネクタ 743"/>
        <xdr:cNvCxnSpPr/>
      </xdr:nvCxnSpPr>
      <xdr:spPr>
        <a:xfrm>
          <a:off x="16230600" y="14698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33020</xdr:rowOff>
    </xdr:from>
    <xdr:ext cx="405130" cy="259080"/>
    <xdr:sp macro="" textlink="">
      <xdr:nvSpPr>
        <xdr:cNvPr id="745" name="【児童館】&#10;有形固定資産減価償却率最大値テキスト"/>
        <xdr:cNvSpPr txBox="1"/>
      </xdr:nvSpPr>
      <xdr:spPr>
        <a:xfrm>
          <a:off x="16357600" y="1323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86360</xdr:rowOff>
    </xdr:from>
    <xdr:to xmlns:xdr="http://schemas.openxmlformats.org/drawingml/2006/spreadsheetDrawing">
      <xdr:col>86</xdr:col>
      <xdr:colOff>25400</xdr:colOff>
      <xdr:row>78</xdr:row>
      <xdr:rowOff>86360</xdr:rowOff>
    </xdr:to>
    <xdr:cxnSp macro="">
      <xdr:nvCxnSpPr>
        <xdr:cNvPr id="746" name="直線コネクタ 745"/>
        <xdr:cNvCxnSpPr/>
      </xdr:nvCxnSpPr>
      <xdr:spPr>
        <a:xfrm>
          <a:off x="16230600" y="1345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79</xdr:row>
      <xdr:rowOff>7620</xdr:rowOff>
    </xdr:from>
    <xdr:ext cx="405130" cy="254000"/>
    <xdr:sp macro="" textlink="">
      <xdr:nvSpPr>
        <xdr:cNvPr id="747" name="【児童館】&#10;有形固定資産減価償却率平均値テキスト"/>
        <xdr:cNvSpPr txBox="1"/>
      </xdr:nvSpPr>
      <xdr:spPr>
        <a:xfrm>
          <a:off x="16357600" y="1355217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156210</xdr:rowOff>
    </xdr:from>
    <xdr:to xmlns:xdr="http://schemas.openxmlformats.org/drawingml/2006/spreadsheetDrawing">
      <xdr:col>85</xdr:col>
      <xdr:colOff>177800</xdr:colOff>
      <xdr:row>80</xdr:row>
      <xdr:rowOff>86360</xdr:rowOff>
    </xdr:to>
    <xdr:sp macro="" textlink="">
      <xdr:nvSpPr>
        <xdr:cNvPr id="748" name="フローチャート: 判断 747"/>
        <xdr:cNvSpPr/>
      </xdr:nvSpPr>
      <xdr:spPr>
        <a:xfrm>
          <a:off x="16268700" y="1370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79</xdr:row>
      <xdr:rowOff>104140</xdr:rowOff>
    </xdr:from>
    <xdr:to xmlns:xdr="http://schemas.openxmlformats.org/drawingml/2006/spreadsheetDrawing">
      <xdr:col>81</xdr:col>
      <xdr:colOff>101600</xdr:colOff>
      <xdr:row>80</xdr:row>
      <xdr:rowOff>34290</xdr:rowOff>
    </xdr:to>
    <xdr:sp macro="" textlink="">
      <xdr:nvSpPr>
        <xdr:cNvPr id="749" name="フローチャート: 判断 748"/>
        <xdr:cNvSpPr/>
      </xdr:nvSpPr>
      <xdr:spPr>
        <a:xfrm>
          <a:off x="15430500" y="1364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79</xdr:row>
      <xdr:rowOff>37465</xdr:rowOff>
    </xdr:from>
    <xdr:to xmlns:xdr="http://schemas.openxmlformats.org/drawingml/2006/spreadsheetDrawing">
      <xdr:col>76</xdr:col>
      <xdr:colOff>165100</xdr:colOff>
      <xdr:row>79</xdr:row>
      <xdr:rowOff>139065</xdr:rowOff>
    </xdr:to>
    <xdr:sp macro="" textlink="">
      <xdr:nvSpPr>
        <xdr:cNvPr id="750" name="フローチャート: 判断 749"/>
        <xdr:cNvSpPr/>
      </xdr:nvSpPr>
      <xdr:spPr>
        <a:xfrm>
          <a:off x="14541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79</xdr:row>
      <xdr:rowOff>30480</xdr:rowOff>
    </xdr:from>
    <xdr:to xmlns:xdr="http://schemas.openxmlformats.org/drawingml/2006/spreadsheetDrawing">
      <xdr:col>72</xdr:col>
      <xdr:colOff>38100</xdr:colOff>
      <xdr:row>79</xdr:row>
      <xdr:rowOff>132080</xdr:rowOff>
    </xdr:to>
    <xdr:sp macro="" textlink="">
      <xdr:nvSpPr>
        <xdr:cNvPr id="751" name="フローチャート: 判断 750"/>
        <xdr:cNvSpPr/>
      </xdr:nvSpPr>
      <xdr:spPr>
        <a:xfrm>
          <a:off x="136525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78</xdr:row>
      <xdr:rowOff>138430</xdr:rowOff>
    </xdr:from>
    <xdr:to xmlns:xdr="http://schemas.openxmlformats.org/drawingml/2006/spreadsheetDrawing">
      <xdr:col>67</xdr:col>
      <xdr:colOff>101600</xdr:colOff>
      <xdr:row>79</xdr:row>
      <xdr:rowOff>68580</xdr:rowOff>
    </xdr:to>
    <xdr:sp macro="" textlink="">
      <xdr:nvSpPr>
        <xdr:cNvPr id="752" name="フローチャート: 判断 751"/>
        <xdr:cNvSpPr/>
      </xdr:nvSpPr>
      <xdr:spPr>
        <a:xfrm>
          <a:off x="12763500" y="1351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3" name="テキスト ボックス 75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4" name="テキスト ボックス 75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5" name="テキスト ボックス 75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6" name="テキスト ボックス 75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7" name="テキスト ボックス 75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87630</xdr:rowOff>
    </xdr:from>
    <xdr:to xmlns:xdr="http://schemas.openxmlformats.org/drawingml/2006/spreadsheetDrawing">
      <xdr:col>85</xdr:col>
      <xdr:colOff>177800</xdr:colOff>
      <xdr:row>83</xdr:row>
      <xdr:rowOff>17780</xdr:rowOff>
    </xdr:to>
    <xdr:sp macro="" textlink="">
      <xdr:nvSpPr>
        <xdr:cNvPr id="758" name="楕円 757"/>
        <xdr:cNvSpPr/>
      </xdr:nvSpPr>
      <xdr:spPr>
        <a:xfrm>
          <a:off x="1626870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66040</xdr:rowOff>
    </xdr:from>
    <xdr:ext cx="405130" cy="254000"/>
    <xdr:sp macro="" textlink="">
      <xdr:nvSpPr>
        <xdr:cNvPr id="759" name="【児童館】&#10;有形固定資産減価償却率該当値テキスト"/>
        <xdr:cNvSpPr txBox="1"/>
      </xdr:nvSpPr>
      <xdr:spPr>
        <a:xfrm>
          <a:off x="16357600" y="141249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55880</xdr:rowOff>
    </xdr:from>
    <xdr:to xmlns:xdr="http://schemas.openxmlformats.org/drawingml/2006/spreadsheetDrawing">
      <xdr:col>81</xdr:col>
      <xdr:colOff>101600</xdr:colOff>
      <xdr:row>82</xdr:row>
      <xdr:rowOff>157480</xdr:rowOff>
    </xdr:to>
    <xdr:sp macro="" textlink="">
      <xdr:nvSpPr>
        <xdr:cNvPr id="760" name="楕円 759"/>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106680</xdr:rowOff>
    </xdr:from>
    <xdr:to xmlns:xdr="http://schemas.openxmlformats.org/drawingml/2006/spreadsheetDrawing">
      <xdr:col>85</xdr:col>
      <xdr:colOff>127000</xdr:colOff>
      <xdr:row>82</xdr:row>
      <xdr:rowOff>138430</xdr:rowOff>
    </xdr:to>
    <xdr:cxnSp macro="">
      <xdr:nvCxnSpPr>
        <xdr:cNvPr id="761" name="直線コネクタ 760"/>
        <xdr:cNvCxnSpPr/>
      </xdr:nvCxnSpPr>
      <xdr:spPr>
        <a:xfrm>
          <a:off x="15481300" y="1416558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24130</xdr:rowOff>
    </xdr:from>
    <xdr:to xmlns:xdr="http://schemas.openxmlformats.org/drawingml/2006/spreadsheetDrawing">
      <xdr:col>76</xdr:col>
      <xdr:colOff>165100</xdr:colOff>
      <xdr:row>82</xdr:row>
      <xdr:rowOff>125730</xdr:rowOff>
    </xdr:to>
    <xdr:sp macro="" textlink="">
      <xdr:nvSpPr>
        <xdr:cNvPr id="762" name="楕円 761"/>
        <xdr:cNvSpPr/>
      </xdr:nvSpPr>
      <xdr:spPr>
        <a:xfrm>
          <a:off x="145415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74930</xdr:rowOff>
    </xdr:from>
    <xdr:to xmlns:xdr="http://schemas.openxmlformats.org/drawingml/2006/spreadsheetDrawing">
      <xdr:col>81</xdr:col>
      <xdr:colOff>50800</xdr:colOff>
      <xdr:row>82</xdr:row>
      <xdr:rowOff>106680</xdr:rowOff>
    </xdr:to>
    <xdr:cxnSp macro="">
      <xdr:nvCxnSpPr>
        <xdr:cNvPr id="763" name="直線コネクタ 762"/>
        <xdr:cNvCxnSpPr/>
      </xdr:nvCxnSpPr>
      <xdr:spPr>
        <a:xfrm>
          <a:off x="14592300" y="141338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156210</xdr:rowOff>
    </xdr:from>
    <xdr:to xmlns:xdr="http://schemas.openxmlformats.org/drawingml/2006/spreadsheetDrawing">
      <xdr:col>72</xdr:col>
      <xdr:colOff>38100</xdr:colOff>
      <xdr:row>82</xdr:row>
      <xdr:rowOff>86360</xdr:rowOff>
    </xdr:to>
    <xdr:sp macro="" textlink="">
      <xdr:nvSpPr>
        <xdr:cNvPr id="764" name="楕円 763"/>
        <xdr:cNvSpPr/>
      </xdr:nvSpPr>
      <xdr:spPr>
        <a:xfrm>
          <a:off x="13652500" y="140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35560</xdr:rowOff>
    </xdr:from>
    <xdr:to xmlns:xdr="http://schemas.openxmlformats.org/drawingml/2006/spreadsheetDrawing">
      <xdr:col>76</xdr:col>
      <xdr:colOff>114300</xdr:colOff>
      <xdr:row>82</xdr:row>
      <xdr:rowOff>74930</xdr:rowOff>
    </xdr:to>
    <xdr:cxnSp macro="">
      <xdr:nvCxnSpPr>
        <xdr:cNvPr id="765" name="直線コネクタ 764"/>
        <xdr:cNvCxnSpPr/>
      </xdr:nvCxnSpPr>
      <xdr:spPr>
        <a:xfrm>
          <a:off x="13703300" y="140944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109220</xdr:rowOff>
    </xdr:from>
    <xdr:to xmlns:xdr="http://schemas.openxmlformats.org/drawingml/2006/spreadsheetDrawing">
      <xdr:col>67</xdr:col>
      <xdr:colOff>101600</xdr:colOff>
      <xdr:row>82</xdr:row>
      <xdr:rowOff>38735</xdr:rowOff>
    </xdr:to>
    <xdr:sp macro="" textlink="">
      <xdr:nvSpPr>
        <xdr:cNvPr id="766" name="楕円 765"/>
        <xdr:cNvSpPr/>
      </xdr:nvSpPr>
      <xdr:spPr>
        <a:xfrm>
          <a:off x="12763500" y="13996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159385</xdr:rowOff>
    </xdr:from>
    <xdr:to xmlns:xdr="http://schemas.openxmlformats.org/drawingml/2006/spreadsheetDrawing">
      <xdr:col>71</xdr:col>
      <xdr:colOff>177800</xdr:colOff>
      <xdr:row>82</xdr:row>
      <xdr:rowOff>35560</xdr:rowOff>
    </xdr:to>
    <xdr:cxnSp macro="">
      <xdr:nvCxnSpPr>
        <xdr:cNvPr id="767" name="直線コネクタ 766"/>
        <xdr:cNvCxnSpPr/>
      </xdr:nvCxnSpPr>
      <xdr:spPr>
        <a:xfrm>
          <a:off x="12814300" y="1404683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78</xdr:row>
      <xdr:rowOff>50800</xdr:rowOff>
    </xdr:from>
    <xdr:ext cx="405130" cy="259080"/>
    <xdr:sp macro="" textlink="">
      <xdr:nvSpPr>
        <xdr:cNvPr id="768" name="n_1aveValue【児童館】&#10;有形固定資産減価償却率"/>
        <xdr:cNvSpPr txBox="1"/>
      </xdr:nvSpPr>
      <xdr:spPr>
        <a:xfrm>
          <a:off x="15266035" y="13423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155575</xdr:rowOff>
    </xdr:from>
    <xdr:ext cx="400050" cy="254000"/>
    <xdr:sp macro="" textlink="">
      <xdr:nvSpPr>
        <xdr:cNvPr id="769" name="n_2aveValue【児童館】&#10;有形固定資産減価償却率"/>
        <xdr:cNvSpPr txBox="1"/>
      </xdr:nvSpPr>
      <xdr:spPr>
        <a:xfrm>
          <a:off x="14389735" y="1335722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148590</xdr:rowOff>
    </xdr:from>
    <xdr:ext cx="400050" cy="259080"/>
    <xdr:sp macro="" textlink="">
      <xdr:nvSpPr>
        <xdr:cNvPr id="770" name="n_3aveValue【児童館】&#10;有形固定資産減価償却率"/>
        <xdr:cNvSpPr txBox="1"/>
      </xdr:nvSpPr>
      <xdr:spPr>
        <a:xfrm>
          <a:off x="13500735" y="133502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85090</xdr:rowOff>
    </xdr:from>
    <xdr:ext cx="400050" cy="259080"/>
    <xdr:sp macro="" textlink="">
      <xdr:nvSpPr>
        <xdr:cNvPr id="771" name="n_4aveValue【児童館】&#10;有形固定資産減価償却率"/>
        <xdr:cNvSpPr txBox="1"/>
      </xdr:nvSpPr>
      <xdr:spPr>
        <a:xfrm>
          <a:off x="12611735" y="132867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82</xdr:row>
      <xdr:rowOff>148590</xdr:rowOff>
    </xdr:from>
    <xdr:ext cx="405130" cy="259080"/>
    <xdr:sp macro="" textlink="">
      <xdr:nvSpPr>
        <xdr:cNvPr id="772" name="n_1mainValue【児童館】&#10;有形固定資産減価償却率"/>
        <xdr:cNvSpPr txBox="1"/>
      </xdr:nvSpPr>
      <xdr:spPr>
        <a:xfrm>
          <a:off x="15266035" y="1420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116840</xdr:rowOff>
    </xdr:from>
    <xdr:ext cx="400050" cy="259080"/>
    <xdr:sp macro="" textlink="">
      <xdr:nvSpPr>
        <xdr:cNvPr id="773" name="n_2mainValue【児童館】&#10;有形固定資産減価償却率"/>
        <xdr:cNvSpPr txBox="1"/>
      </xdr:nvSpPr>
      <xdr:spPr>
        <a:xfrm>
          <a:off x="14389735" y="141757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77470</xdr:rowOff>
    </xdr:from>
    <xdr:ext cx="400050" cy="254000"/>
    <xdr:sp macro="" textlink="">
      <xdr:nvSpPr>
        <xdr:cNvPr id="774" name="n_3mainValue【児童館】&#10;有形固定資産減価償却率"/>
        <xdr:cNvSpPr txBox="1"/>
      </xdr:nvSpPr>
      <xdr:spPr>
        <a:xfrm>
          <a:off x="13500735" y="141363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29845</xdr:rowOff>
    </xdr:from>
    <xdr:ext cx="400050" cy="254000"/>
    <xdr:sp macro="" textlink="">
      <xdr:nvSpPr>
        <xdr:cNvPr id="775" name="n_4mainValue【児童館】&#10;有形固定資産減価償却率"/>
        <xdr:cNvSpPr txBox="1"/>
      </xdr:nvSpPr>
      <xdr:spPr>
        <a:xfrm>
          <a:off x="12611735" y="140887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805" cy="220345"/>
    <xdr:sp macro="" textlink="">
      <xdr:nvSpPr>
        <xdr:cNvPr id="784" name="テキスト ボックス 783"/>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5" name="直線コネクタ 78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88</xdr:row>
      <xdr:rowOff>10160</xdr:rowOff>
    </xdr:from>
    <xdr:ext cx="462280" cy="259080"/>
    <xdr:sp macro="" textlink="">
      <xdr:nvSpPr>
        <xdr:cNvPr id="786" name="テキスト ボックス 785"/>
        <xdr:cNvSpPr txBox="1"/>
      </xdr:nvSpPr>
      <xdr:spPr>
        <a:xfrm>
          <a:off x="17820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87" name="直線コネクタ 78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2280" cy="254000"/>
    <xdr:sp macro="" textlink="">
      <xdr:nvSpPr>
        <xdr:cNvPr id="788" name="テキスト ボックス 787"/>
        <xdr:cNvSpPr txBox="1"/>
      </xdr:nvSpPr>
      <xdr:spPr>
        <a:xfrm>
          <a:off x="17820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89" name="直線コネクタ 78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2280" cy="259080"/>
    <xdr:sp macro="" textlink="">
      <xdr:nvSpPr>
        <xdr:cNvPr id="790" name="テキスト ボックス 789"/>
        <xdr:cNvSpPr txBox="1"/>
      </xdr:nvSpPr>
      <xdr:spPr>
        <a:xfrm>
          <a:off x="17820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1" name="直線コネクタ 79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2280" cy="259080"/>
    <xdr:sp macro="" textlink="">
      <xdr:nvSpPr>
        <xdr:cNvPr id="792" name="テキスト ボックス 791"/>
        <xdr:cNvSpPr txBox="1"/>
      </xdr:nvSpPr>
      <xdr:spPr>
        <a:xfrm>
          <a:off x="17820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3" name="直線コネクタ 79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2280" cy="254000"/>
    <xdr:sp macro="" textlink="">
      <xdr:nvSpPr>
        <xdr:cNvPr id="794" name="テキスト ボックス 793"/>
        <xdr:cNvSpPr txBox="1"/>
      </xdr:nvSpPr>
      <xdr:spPr>
        <a:xfrm>
          <a:off x="17820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95" name="直線コネクタ 79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2280" cy="259080"/>
    <xdr:sp macro="" textlink="">
      <xdr:nvSpPr>
        <xdr:cNvPr id="796" name="テキスト ボックス 795"/>
        <xdr:cNvSpPr txBox="1"/>
      </xdr:nvSpPr>
      <xdr:spPr>
        <a:xfrm>
          <a:off x="17820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7" name="直線コネクタ 7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280" cy="259080"/>
    <xdr:sp macro="" textlink="">
      <xdr:nvSpPr>
        <xdr:cNvPr id="798" name="テキスト ボックス 797"/>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76200</xdr:rowOff>
    </xdr:from>
    <xdr:to xmlns:xdr="http://schemas.openxmlformats.org/drawingml/2006/spreadsheetDrawing">
      <xdr:col>116</xdr:col>
      <xdr:colOff>62865</xdr:colOff>
      <xdr:row>87</xdr:row>
      <xdr:rowOff>19050</xdr:rowOff>
    </xdr:to>
    <xdr:cxnSp macro="">
      <xdr:nvCxnSpPr>
        <xdr:cNvPr id="800" name="直線コネクタ 799"/>
        <xdr:cNvCxnSpPr/>
      </xdr:nvCxnSpPr>
      <xdr:spPr>
        <a:xfrm flipV="1">
          <a:off x="22160865" y="134493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87</xdr:row>
      <xdr:rowOff>22860</xdr:rowOff>
    </xdr:from>
    <xdr:ext cx="469900" cy="259080"/>
    <xdr:sp macro="" textlink="">
      <xdr:nvSpPr>
        <xdr:cNvPr id="801" name="【児童館】&#10;一人当たり面積最小値テキスト"/>
        <xdr:cNvSpPr txBox="1"/>
      </xdr:nvSpPr>
      <xdr:spPr>
        <a:xfrm>
          <a:off x="22199600" y="14939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87</xdr:row>
      <xdr:rowOff>19050</xdr:rowOff>
    </xdr:from>
    <xdr:to xmlns:xdr="http://schemas.openxmlformats.org/drawingml/2006/spreadsheetDrawing">
      <xdr:col>116</xdr:col>
      <xdr:colOff>152400</xdr:colOff>
      <xdr:row>87</xdr:row>
      <xdr:rowOff>19050</xdr:rowOff>
    </xdr:to>
    <xdr:cxnSp macro="">
      <xdr:nvCxnSpPr>
        <xdr:cNvPr id="802" name="直線コネクタ 801"/>
        <xdr:cNvCxnSpPr/>
      </xdr:nvCxnSpPr>
      <xdr:spPr>
        <a:xfrm>
          <a:off x="22072600" y="1493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22860</xdr:rowOff>
    </xdr:from>
    <xdr:ext cx="469900" cy="259080"/>
    <xdr:sp macro="" textlink="">
      <xdr:nvSpPr>
        <xdr:cNvPr id="803" name="【児童館】&#10;一人当たり面積最大値テキスト"/>
        <xdr:cNvSpPr txBox="1"/>
      </xdr:nvSpPr>
      <xdr:spPr>
        <a:xfrm>
          <a:off x="22199600" y="13224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76200</xdr:rowOff>
    </xdr:from>
    <xdr:to xmlns:xdr="http://schemas.openxmlformats.org/drawingml/2006/spreadsheetDrawing">
      <xdr:col>116</xdr:col>
      <xdr:colOff>152400</xdr:colOff>
      <xdr:row>78</xdr:row>
      <xdr:rowOff>76200</xdr:rowOff>
    </xdr:to>
    <xdr:cxnSp macro="">
      <xdr:nvCxnSpPr>
        <xdr:cNvPr id="804" name="直線コネクタ 803"/>
        <xdr:cNvCxnSpPr/>
      </xdr:nvCxnSpPr>
      <xdr:spPr>
        <a:xfrm>
          <a:off x="22072600" y="1344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86360</xdr:rowOff>
    </xdr:from>
    <xdr:ext cx="469900" cy="254000"/>
    <xdr:sp macro="" textlink="">
      <xdr:nvSpPr>
        <xdr:cNvPr id="805" name="【児童館】&#10;一人当たり面積平均値テキスト"/>
        <xdr:cNvSpPr txBox="1"/>
      </xdr:nvSpPr>
      <xdr:spPr>
        <a:xfrm>
          <a:off x="22199600" y="1397381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63500</xdr:rowOff>
    </xdr:from>
    <xdr:to xmlns:xdr="http://schemas.openxmlformats.org/drawingml/2006/spreadsheetDrawing">
      <xdr:col>116</xdr:col>
      <xdr:colOff>114300</xdr:colOff>
      <xdr:row>82</xdr:row>
      <xdr:rowOff>165100</xdr:rowOff>
    </xdr:to>
    <xdr:sp macro="" textlink="">
      <xdr:nvSpPr>
        <xdr:cNvPr id="806" name="フローチャート: 判断 805"/>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25400</xdr:rowOff>
    </xdr:from>
    <xdr:to xmlns:xdr="http://schemas.openxmlformats.org/drawingml/2006/spreadsheetDrawing">
      <xdr:col>112</xdr:col>
      <xdr:colOff>38100</xdr:colOff>
      <xdr:row>84</xdr:row>
      <xdr:rowOff>127000</xdr:rowOff>
    </xdr:to>
    <xdr:sp macro="" textlink="">
      <xdr:nvSpPr>
        <xdr:cNvPr id="807" name="フローチャート: 判断 806"/>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25400</xdr:rowOff>
    </xdr:from>
    <xdr:to xmlns:xdr="http://schemas.openxmlformats.org/drawingml/2006/spreadsheetDrawing">
      <xdr:col>107</xdr:col>
      <xdr:colOff>101600</xdr:colOff>
      <xdr:row>84</xdr:row>
      <xdr:rowOff>127000</xdr:rowOff>
    </xdr:to>
    <xdr:sp macro="" textlink="">
      <xdr:nvSpPr>
        <xdr:cNvPr id="808" name="フローチャート: 判断 807"/>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63500</xdr:rowOff>
    </xdr:from>
    <xdr:to xmlns:xdr="http://schemas.openxmlformats.org/drawingml/2006/spreadsheetDrawing">
      <xdr:col>102</xdr:col>
      <xdr:colOff>165100</xdr:colOff>
      <xdr:row>84</xdr:row>
      <xdr:rowOff>165100</xdr:rowOff>
    </xdr:to>
    <xdr:sp macro="" textlink="">
      <xdr:nvSpPr>
        <xdr:cNvPr id="809" name="フローチャート: 判断 808"/>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63500</xdr:rowOff>
    </xdr:from>
    <xdr:to xmlns:xdr="http://schemas.openxmlformats.org/drawingml/2006/spreadsheetDrawing">
      <xdr:col>98</xdr:col>
      <xdr:colOff>38100</xdr:colOff>
      <xdr:row>84</xdr:row>
      <xdr:rowOff>165100</xdr:rowOff>
    </xdr:to>
    <xdr:sp macro="" textlink="">
      <xdr:nvSpPr>
        <xdr:cNvPr id="810" name="フローチャート: 判断 809"/>
        <xdr:cNvSpPr/>
      </xdr:nvSpPr>
      <xdr:spPr>
        <a:xfrm>
          <a:off x="18605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1" name="テキスト ボックス 8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2" name="テキスト ボックス 8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3" name="テキスト ボックス 8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4" name="テキスト ボックス 8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5" name="テキスト ボックス 8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82550</xdr:rowOff>
    </xdr:from>
    <xdr:to xmlns:xdr="http://schemas.openxmlformats.org/drawingml/2006/spreadsheetDrawing">
      <xdr:col>116</xdr:col>
      <xdr:colOff>114300</xdr:colOff>
      <xdr:row>84</xdr:row>
      <xdr:rowOff>12700</xdr:rowOff>
    </xdr:to>
    <xdr:sp macro="" textlink="">
      <xdr:nvSpPr>
        <xdr:cNvPr id="816" name="楕円 815"/>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60960</xdr:rowOff>
    </xdr:from>
    <xdr:ext cx="469900" cy="259080"/>
    <xdr:sp macro="" textlink="">
      <xdr:nvSpPr>
        <xdr:cNvPr id="817" name="【児童館】&#10;一人当たり面積該当値テキスト"/>
        <xdr:cNvSpPr txBox="1"/>
      </xdr:nvSpPr>
      <xdr:spPr>
        <a:xfrm>
          <a:off x="22199600" y="14291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120650</xdr:rowOff>
    </xdr:from>
    <xdr:to xmlns:xdr="http://schemas.openxmlformats.org/drawingml/2006/spreadsheetDrawing">
      <xdr:col>112</xdr:col>
      <xdr:colOff>38100</xdr:colOff>
      <xdr:row>84</xdr:row>
      <xdr:rowOff>50800</xdr:rowOff>
    </xdr:to>
    <xdr:sp macro="" textlink="">
      <xdr:nvSpPr>
        <xdr:cNvPr id="818" name="楕円 817"/>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133350</xdr:rowOff>
    </xdr:from>
    <xdr:to xmlns:xdr="http://schemas.openxmlformats.org/drawingml/2006/spreadsheetDrawing">
      <xdr:col>116</xdr:col>
      <xdr:colOff>63500</xdr:colOff>
      <xdr:row>84</xdr:row>
      <xdr:rowOff>0</xdr:rowOff>
    </xdr:to>
    <xdr:cxnSp macro="">
      <xdr:nvCxnSpPr>
        <xdr:cNvPr id="819" name="直線コネクタ 818"/>
        <xdr:cNvCxnSpPr/>
      </xdr:nvCxnSpPr>
      <xdr:spPr>
        <a:xfrm flipV="1">
          <a:off x="21323300" y="143637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120650</xdr:rowOff>
    </xdr:from>
    <xdr:to xmlns:xdr="http://schemas.openxmlformats.org/drawingml/2006/spreadsheetDrawing">
      <xdr:col>107</xdr:col>
      <xdr:colOff>101600</xdr:colOff>
      <xdr:row>84</xdr:row>
      <xdr:rowOff>50800</xdr:rowOff>
    </xdr:to>
    <xdr:sp macro="" textlink="">
      <xdr:nvSpPr>
        <xdr:cNvPr id="820" name="楕円 819"/>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0</xdr:rowOff>
    </xdr:from>
    <xdr:to xmlns:xdr="http://schemas.openxmlformats.org/drawingml/2006/spreadsheetDrawing">
      <xdr:col>111</xdr:col>
      <xdr:colOff>177800</xdr:colOff>
      <xdr:row>84</xdr:row>
      <xdr:rowOff>0</xdr:rowOff>
    </xdr:to>
    <xdr:cxnSp macro="">
      <xdr:nvCxnSpPr>
        <xdr:cNvPr id="821" name="直線コネクタ 820"/>
        <xdr:cNvCxnSpPr/>
      </xdr:nvCxnSpPr>
      <xdr:spPr>
        <a:xfrm>
          <a:off x="20434300" y="1440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120650</xdr:rowOff>
    </xdr:from>
    <xdr:to xmlns:xdr="http://schemas.openxmlformats.org/drawingml/2006/spreadsheetDrawing">
      <xdr:col>102</xdr:col>
      <xdr:colOff>165100</xdr:colOff>
      <xdr:row>84</xdr:row>
      <xdr:rowOff>50800</xdr:rowOff>
    </xdr:to>
    <xdr:sp macro="" textlink="">
      <xdr:nvSpPr>
        <xdr:cNvPr id="822" name="楕円 821"/>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0</xdr:rowOff>
    </xdr:from>
    <xdr:to xmlns:xdr="http://schemas.openxmlformats.org/drawingml/2006/spreadsheetDrawing">
      <xdr:col>107</xdr:col>
      <xdr:colOff>50800</xdr:colOff>
      <xdr:row>84</xdr:row>
      <xdr:rowOff>0</xdr:rowOff>
    </xdr:to>
    <xdr:cxnSp macro="">
      <xdr:nvCxnSpPr>
        <xdr:cNvPr id="823" name="直線コネクタ 822"/>
        <xdr:cNvCxnSpPr/>
      </xdr:nvCxnSpPr>
      <xdr:spPr>
        <a:xfrm>
          <a:off x="19545300" y="1440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120650</xdr:rowOff>
    </xdr:from>
    <xdr:to xmlns:xdr="http://schemas.openxmlformats.org/drawingml/2006/spreadsheetDrawing">
      <xdr:col>98</xdr:col>
      <xdr:colOff>38100</xdr:colOff>
      <xdr:row>84</xdr:row>
      <xdr:rowOff>50800</xdr:rowOff>
    </xdr:to>
    <xdr:sp macro="" textlink="">
      <xdr:nvSpPr>
        <xdr:cNvPr id="824" name="楕円 823"/>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0</xdr:rowOff>
    </xdr:from>
    <xdr:to xmlns:xdr="http://schemas.openxmlformats.org/drawingml/2006/spreadsheetDrawing">
      <xdr:col>102</xdr:col>
      <xdr:colOff>114300</xdr:colOff>
      <xdr:row>84</xdr:row>
      <xdr:rowOff>0</xdr:rowOff>
    </xdr:to>
    <xdr:cxnSp macro="">
      <xdr:nvCxnSpPr>
        <xdr:cNvPr id="825" name="直線コネクタ 824"/>
        <xdr:cNvCxnSpPr/>
      </xdr:nvCxnSpPr>
      <xdr:spPr>
        <a:xfrm>
          <a:off x="18656300" y="1440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118110</xdr:rowOff>
    </xdr:from>
    <xdr:ext cx="469900" cy="259080"/>
    <xdr:sp macro="" textlink="">
      <xdr:nvSpPr>
        <xdr:cNvPr id="826" name="n_1aveValue【児童館】&#10;一人当たり面積"/>
        <xdr:cNvSpPr txBox="1"/>
      </xdr:nvSpPr>
      <xdr:spPr>
        <a:xfrm>
          <a:off x="21075650" y="14519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118110</xdr:rowOff>
    </xdr:from>
    <xdr:ext cx="464820" cy="259080"/>
    <xdr:sp macro="" textlink="">
      <xdr:nvSpPr>
        <xdr:cNvPr id="827" name="n_2aveValue【児童館】&#10;一人当たり面積"/>
        <xdr:cNvSpPr txBox="1"/>
      </xdr:nvSpPr>
      <xdr:spPr>
        <a:xfrm>
          <a:off x="20199350" y="14519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156210</xdr:rowOff>
    </xdr:from>
    <xdr:ext cx="464820" cy="254000"/>
    <xdr:sp macro="" textlink="">
      <xdr:nvSpPr>
        <xdr:cNvPr id="828" name="n_3aveValue【児童館】&#10;一人当たり面積"/>
        <xdr:cNvSpPr txBox="1"/>
      </xdr:nvSpPr>
      <xdr:spPr>
        <a:xfrm>
          <a:off x="19310350" y="145580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156210</xdr:rowOff>
    </xdr:from>
    <xdr:ext cx="464820" cy="254000"/>
    <xdr:sp macro="" textlink="">
      <xdr:nvSpPr>
        <xdr:cNvPr id="829" name="n_4aveValue【児童館】&#10;一人当たり面積"/>
        <xdr:cNvSpPr txBox="1"/>
      </xdr:nvSpPr>
      <xdr:spPr>
        <a:xfrm>
          <a:off x="18421350" y="145580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67310</xdr:rowOff>
    </xdr:from>
    <xdr:ext cx="469900" cy="259080"/>
    <xdr:sp macro="" textlink="">
      <xdr:nvSpPr>
        <xdr:cNvPr id="830" name="n_1mainValue【児童館】&#10;一人当たり面積"/>
        <xdr:cNvSpPr txBox="1"/>
      </xdr:nvSpPr>
      <xdr:spPr>
        <a:xfrm>
          <a:off x="21075650" y="1412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67310</xdr:rowOff>
    </xdr:from>
    <xdr:ext cx="464820" cy="259080"/>
    <xdr:sp macro="" textlink="">
      <xdr:nvSpPr>
        <xdr:cNvPr id="831" name="n_2mainValue【児童館】&#10;一人当たり面積"/>
        <xdr:cNvSpPr txBox="1"/>
      </xdr:nvSpPr>
      <xdr:spPr>
        <a:xfrm>
          <a:off x="20199350" y="141262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67310</xdr:rowOff>
    </xdr:from>
    <xdr:ext cx="464820" cy="259080"/>
    <xdr:sp macro="" textlink="">
      <xdr:nvSpPr>
        <xdr:cNvPr id="832" name="n_3mainValue【児童館】&#10;一人当たり面積"/>
        <xdr:cNvSpPr txBox="1"/>
      </xdr:nvSpPr>
      <xdr:spPr>
        <a:xfrm>
          <a:off x="19310350" y="141262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67310</xdr:rowOff>
    </xdr:from>
    <xdr:ext cx="464820" cy="259080"/>
    <xdr:sp macro="" textlink="">
      <xdr:nvSpPr>
        <xdr:cNvPr id="833" name="n_4mainValue【児童館】&#10;一人当たり面積"/>
        <xdr:cNvSpPr txBox="1"/>
      </xdr:nvSpPr>
      <xdr:spPr>
        <a:xfrm>
          <a:off x="18421350" y="141262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842" name="テキスト ボックス 841"/>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3" name="直線コネクタ 8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110</xdr:row>
      <xdr:rowOff>48260</xdr:rowOff>
    </xdr:from>
    <xdr:ext cx="403225" cy="259080"/>
    <xdr:sp macro="" textlink="">
      <xdr:nvSpPr>
        <xdr:cNvPr id="844" name="テキスト ボックス 843"/>
        <xdr:cNvSpPr txBox="1"/>
      </xdr:nvSpPr>
      <xdr:spPr>
        <a:xfrm>
          <a:off x="12042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76200</xdr:rowOff>
    </xdr:from>
    <xdr:to xmlns:xdr="http://schemas.openxmlformats.org/drawingml/2006/spreadsheetDrawing">
      <xdr:col>89</xdr:col>
      <xdr:colOff>177800</xdr:colOff>
      <xdr:row>109</xdr:row>
      <xdr:rowOff>76200</xdr:rowOff>
    </xdr:to>
    <xdr:cxnSp macro="">
      <xdr:nvCxnSpPr>
        <xdr:cNvPr id="845" name="直線コネクタ 844"/>
        <xdr:cNvCxnSpPr/>
      </xdr:nvCxnSpPr>
      <xdr:spPr>
        <a:xfrm>
          <a:off x="12446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108</xdr:row>
      <xdr:rowOff>105410</xdr:rowOff>
    </xdr:from>
    <xdr:ext cx="403225" cy="259080"/>
    <xdr:sp macro="" textlink="">
      <xdr:nvSpPr>
        <xdr:cNvPr id="846" name="テキスト ボックス 845"/>
        <xdr:cNvSpPr txBox="1"/>
      </xdr:nvSpPr>
      <xdr:spPr>
        <a:xfrm>
          <a:off x="12042775" y="18622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133350</xdr:rowOff>
    </xdr:from>
    <xdr:to xmlns:xdr="http://schemas.openxmlformats.org/drawingml/2006/spreadsheetDrawing">
      <xdr:col>89</xdr:col>
      <xdr:colOff>177800</xdr:colOff>
      <xdr:row>107</xdr:row>
      <xdr:rowOff>133350</xdr:rowOff>
    </xdr:to>
    <xdr:cxnSp macro="">
      <xdr:nvCxnSpPr>
        <xdr:cNvPr id="847" name="直線コネクタ 846"/>
        <xdr:cNvCxnSpPr/>
      </xdr:nvCxnSpPr>
      <xdr:spPr>
        <a:xfrm>
          <a:off x="12446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162560</xdr:rowOff>
    </xdr:from>
    <xdr:ext cx="403225" cy="259080"/>
    <xdr:sp macro="" textlink="">
      <xdr:nvSpPr>
        <xdr:cNvPr id="848" name="テキスト ボックス 847"/>
        <xdr:cNvSpPr txBox="1"/>
      </xdr:nvSpPr>
      <xdr:spPr>
        <a:xfrm>
          <a:off x="12042775" y="1833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19050</xdr:rowOff>
    </xdr:from>
    <xdr:to xmlns:xdr="http://schemas.openxmlformats.org/drawingml/2006/spreadsheetDrawing">
      <xdr:col>89</xdr:col>
      <xdr:colOff>177800</xdr:colOff>
      <xdr:row>106</xdr:row>
      <xdr:rowOff>19050</xdr:rowOff>
    </xdr:to>
    <xdr:cxnSp macro="">
      <xdr:nvCxnSpPr>
        <xdr:cNvPr id="849" name="直線コネクタ 848"/>
        <xdr:cNvCxnSpPr/>
      </xdr:nvCxnSpPr>
      <xdr:spPr>
        <a:xfrm>
          <a:off x="12446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48260</xdr:rowOff>
    </xdr:from>
    <xdr:ext cx="403225" cy="259080"/>
    <xdr:sp macro="" textlink="">
      <xdr:nvSpPr>
        <xdr:cNvPr id="850" name="テキスト ボックス 849"/>
        <xdr:cNvSpPr txBox="1"/>
      </xdr:nvSpPr>
      <xdr:spPr>
        <a:xfrm>
          <a:off x="12042775" y="1805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1" name="直線コネクタ 850"/>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2" name="テキスト ボックス 851"/>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133350</xdr:rowOff>
    </xdr:from>
    <xdr:to xmlns:xdr="http://schemas.openxmlformats.org/drawingml/2006/spreadsheetDrawing">
      <xdr:col>89</xdr:col>
      <xdr:colOff>177800</xdr:colOff>
      <xdr:row>102</xdr:row>
      <xdr:rowOff>133350</xdr:rowOff>
    </xdr:to>
    <xdr:cxnSp macro="">
      <xdr:nvCxnSpPr>
        <xdr:cNvPr id="853" name="直線コネクタ 852"/>
        <xdr:cNvCxnSpPr/>
      </xdr:nvCxnSpPr>
      <xdr:spPr>
        <a:xfrm>
          <a:off x="12446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162560</xdr:rowOff>
    </xdr:from>
    <xdr:ext cx="403225" cy="259080"/>
    <xdr:sp macro="" textlink="">
      <xdr:nvSpPr>
        <xdr:cNvPr id="854" name="テキスト ボックス 853"/>
        <xdr:cNvSpPr txBox="1"/>
      </xdr:nvSpPr>
      <xdr:spPr>
        <a:xfrm>
          <a:off x="12042775" y="17479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19050</xdr:rowOff>
    </xdr:from>
    <xdr:to xmlns:xdr="http://schemas.openxmlformats.org/drawingml/2006/spreadsheetDrawing">
      <xdr:col>89</xdr:col>
      <xdr:colOff>177800</xdr:colOff>
      <xdr:row>101</xdr:row>
      <xdr:rowOff>19050</xdr:rowOff>
    </xdr:to>
    <xdr:cxnSp macro="">
      <xdr:nvCxnSpPr>
        <xdr:cNvPr id="855" name="直線コネクタ 854"/>
        <xdr:cNvCxnSpPr/>
      </xdr:nvCxnSpPr>
      <xdr:spPr>
        <a:xfrm>
          <a:off x="12446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48260</xdr:rowOff>
    </xdr:from>
    <xdr:ext cx="403225" cy="259080"/>
    <xdr:sp macro="" textlink="">
      <xdr:nvSpPr>
        <xdr:cNvPr id="856" name="テキスト ボックス 855"/>
        <xdr:cNvSpPr txBox="1"/>
      </xdr:nvSpPr>
      <xdr:spPr>
        <a:xfrm>
          <a:off x="12042775"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76200</xdr:rowOff>
    </xdr:from>
    <xdr:to xmlns:xdr="http://schemas.openxmlformats.org/drawingml/2006/spreadsheetDrawing">
      <xdr:col>89</xdr:col>
      <xdr:colOff>177800</xdr:colOff>
      <xdr:row>99</xdr:row>
      <xdr:rowOff>76200</xdr:rowOff>
    </xdr:to>
    <xdr:cxnSp macro="">
      <xdr:nvCxnSpPr>
        <xdr:cNvPr id="857" name="直線コネクタ 856"/>
        <xdr:cNvCxnSpPr/>
      </xdr:nvCxnSpPr>
      <xdr:spPr>
        <a:xfrm>
          <a:off x="12446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98</xdr:row>
      <xdr:rowOff>105410</xdr:rowOff>
    </xdr:from>
    <xdr:ext cx="403225" cy="259080"/>
    <xdr:sp macro="" textlink="">
      <xdr:nvSpPr>
        <xdr:cNvPr id="858" name="テキスト ボックス 857"/>
        <xdr:cNvSpPr txBox="1"/>
      </xdr:nvSpPr>
      <xdr:spPr>
        <a:xfrm>
          <a:off x="12042775" y="1690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9" name="直線コネクタ 85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860" name="テキスト ボックス 859"/>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95250</xdr:rowOff>
    </xdr:from>
    <xdr:to xmlns:xdr="http://schemas.openxmlformats.org/drawingml/2006/spreadsheetDrawing">
      <xdr:col>85</xdr:col>
      <xdr:colOff>126365</xdr:colOff>
      <xdr:row>108</xdr:row>
      <xdr:rowOff>57150</xdr:rowOff>
    </xdr:to>
    <xdr:cxnSp macro="">
      <xdr:nvCxnSpPr>
        <xdr:cNvPr id="862" name="直線コネクタ 861"/>
        <xdr:cNvCxnSpPr/>
      </xdr:nvCxnSpPr>
      <xdr:spPr>
        <a:xfrm flipV="1">
          <a:off x="16318865" y="1724025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60960</xdr:rowOff>
    </xdr:from>
    <xdr:ext cx="405130" cy="259080"/>
    <xdr:sp macro="" textlink="">
      <xdr:nvSpPr>
        <xdr:cNvPr id="863" name="【公民館】&#10;有形固定資産減価償却率最小値テキスト"/>
        <xdr:cNvSpPr txBox="1"/>
      </xdr:nvSpPr>
      <xdr:spPr>
        <a:xfrm>
          <a:off x="16357600" y="18577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57150</xdr:rowOff>
    </xdr:from>
    <xdr:to xmlns:xdr="http://schemas.openxmlformats.org/drawingml/2006/spreadsheetDrawing">
      <xdr:col>86</xdr:col>
      <xdr:colOff>25400</xdr:colOff>
      <xdr:row>108</xdr:row>
      <xdr:rowOff>57150</xdr:rowOff>
    </xdr:to>
    <xdr:cxnSp macro="">
      <xdr:nvCxnSpPr>
        <xdr:cNvPr id="864" name="直線コネクタ 863"/>
        <xdr:cNvCxnSpPr/>
      </xdr:nvCxnSpPr>
      <xdr:spPr>
        <a:xfrm>
          <a:off x="16230600" y="185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41910</xdr:rowOff>
    </xdr:from>
    <xdr:ext cx="405130" cy="254000"/>
    <xdr:sp macro="" textlink="">
      <xdr:nvSpPr>
        <xdr:cNvPr id="865" name="【公民館】&#10;有形固定資産減価償却率最大値テキスト"/>
        <xdr:cNvSpPr txBox="1"/>
      </xdr:nvSpPr>
      <xdr:spPr>
        <a:xfrm>
          <a:off x="16357600" y="170154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95250</xdr:rowOff>
    </xdr:from>
    <xdr:to xmlns:xdr="http://schemas.openxmlformats.org/drawingml/2006/spreadsheetDrawing">
      <xdr:col>86</xdr:col>
      <xdr:colOff>25400</xdr:colOff>
      <xdr:row>100</xdr:row>
      <xdr:rowOff>95250</xdr:rowOff>
    </xdr:to>
    <xdr:cxnSp macro="">
      <xdr:nvCxnSpPr>
        <xdr:cNvPr id="866" name="直線コネクタ 865"/>
        <xdr:cNvCxnSpPr/>
      </xdr:nvCxnSpPr>
      <xdr:spPr>
        <a:xfrm>
          <a:off x="16230600" y="1724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127635</xdr:rowOff>
    </xdr:from>
    <xdr:ext cx="405130" cy="259080"/>
    <xdr:sp macro="" textlink="">
      <xdr:nvSpPr>
        <xdr:cNvPr id="867" name="【公民館】&#10;有形固定資産減価償却率平均値テキスト"/>
        <xdr:cNvSpPr txBox="1"/>
      </xdr:nvSpPr>
      <xdr:spPr>
        <a:xfrm>
          <a:off x="16357600" y="177869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149225</xdr:rowOff>
    </xdr:from>
    <xdr:to xmlns:xdr="http://schemas.openxmlformats.org/drawingml/2006/spreadsheetDrawing">
      <xdr:col>85</xdr:col>
      <xdr:colOff>177800</xdr:colOff>
      <xdr:row>104</xdr:row>
      <xdr:rowOff>79375</xdr:rowOff>
    </xdr:to>
    <xdr:sp macro="" textlink="">
      <xdr:nvSpPr>
        <xdr:cNvPr id="868" name="フローチャート: 判断 867"/>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102</xdr:row>
      <xdr:rowOff>158750</xdr:rowOff>
    </xdr:from>
    <xdr:to xmlns:xdr="http://schemas.openxmlformats.org/drawingml/2006/spreadsheetDrawing">
      <xdr:col>81</xdr:col>
      <xdr:colOff>101600</xdr:colOff>
      <xdr:row>103</xdr:row>
      <xdr:rowOff>88900</xdr:rowOff>
    </xdr:to>
    <xdr:sp macro="" textlink="">
      <xdr:nvSpPr>
        <xdr:cNvPr id="869" name="フローチャート: 判断 868"/>
        <xdr:cNvSpPr/>
      </xdr:nvSpPr>
      <xdr:spPr>
        <a:xfrm>
          <a:off x="154305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101</xdr:row>
      <xdr:rowOff>158750</xdr:rowOff>
    </xdr:from>
    <xdr:to xmlns:xdr="http://schemas.openxmlformats.org/drawingml/2006/spreadsheetDrawing">
      <xdr:col>76</xdr:col>
      <xdr:colOff>165100</xdr:colOff>
      <xdr:row>102</xdr:row>
      <xdr:rowOff>88900</xdr:rowOff>
    </xdr:to>
    <xdr:sp macro="" textlink="">
      <xdr:nvSpPr>
        <xdr:cNvPr id="870" name="フローチャート: 判断 869"/>
        <xdr:cNvSpPr/>
      </xdr:nvSpPr>
      <xdr:spPr>
        <a:xfrm>
          <a:off x="145415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101</xdr:row>
      <xdr:rowOff>158750</xdr:rowOff>
    </xdr:from>
    <xdr:to xmlns:xdr="http://schemas.openxmlformats.org/drawingml/2006/spreadsheetDrawing">
      <xdr:col>72</xdr:col>
      <xdr:colOff>38100</xdr:colOff>
      <xdr:row>102</xdr:row>
      <xdr:rowOff>88900</xdr:rowOff>
    </xdr:to>
    <xdr:sp macro="" textlink="">
      <xdr:nvSpPr>
        <xdr:cNvPr id="871" name="フローチャート: 判断 870"/>
        <xdr:cNvSpPr/>
      </xdr:nvSpPr>
      <xdr:spPr>
        <a:xfrm>
          <a:off x="136525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101</xdr:row>
      <xdr:rowOff>53975</xdr:rowOff>
    </xdr:from>
    <xdr:to xmlns:xdr="http://schemas.openxmlformats.org/drawingml/2006/spreadsheetDrawing">
      <xdr:col>67</xdr:col>
      <xdr:colOff>101600</xdr:colOff>
      <xdr:row>101</xdr:row>
      <xdr:rowOff>155575</xdr:rowOff>
    </xdr:to>
    <xdr:sp macro="" textlink="">
      <xdr:nvSpPr>
        <xdr:cNvPr id="872" name="フローチャート: 判断 871"/>
        <xdr:cNvSpPr/>
      </xdr:nvSpPr>
      <xdr:spPr>
        <a:xfrm>
          <a:off x="12763500" y="1737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3" name="テキスト ボックス 8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4" name="テキスト ボックス 8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5" name="テキスト ボックス 8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6" name="テキスト ボックス 8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7" name="テキスト ボックス 8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149225</xdr:rowOff>
    </xdr:from>
    <xdr:to xmlns:xdr="http://schemas.openxmlformats.org/drawingml/2006/spreadsheetDrawing">
      <xdr:col>85</xdr:col>
      <xdr:colOff>177800</xdr:colOff>
      <xdr:row>102</xdr:row>
      <xdr:rowOff>79375</xdr:rowOff>
    </xdr:to>
    <xdr:sp macro="" textlink="">
      <xdr:nvSpPr>
        <xdr:cNvPr id="878" name="楕円 877"/>
        <xdr:cNvSpPr/>
      </xdr:nvSpPr>
      <xdr:spPr>
        <a:xfrm>
          <a:off x="162687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635</xdr:rowOff>
    </xdr:from>
    <xdr:ext cx="405130" cy="259080"/>
    <xdr:sp macro="" textlink="">
      <xdr:nvSpPr>
        <xdr:cNvPr id="879" name="【公民館】&#10;有形固定資産減価償却率該当値テキスト"/>
        <xdr:cNvSpPr txBox="1"/>
      </xdr:nvSpPr>
      <xdr:spPr>
        <a:xfrm>
          <a:off x="16357600" y="17317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82550</xdr:rowOff>
    </xdr:from>
    <xdr:to xmlns:xdr="http://schemas.openxmlformats.org/drawingml/2006/spreadsheetDrawing">
      <xdr:col>81</xdr:col>
      <xdr:colOff>101600</xdr:colOff>
      <xdr:row>103</xdr:row>
      <xdr:rowOff>12700</xdr:rowOff>
    </xdr:to>
    <xdr:sp macro="" textlink="">
      <xdr:nvSpPr>
        <xdr:cNvPr id="880" name="楕円 879"/>
        <xdr:cNvSpPr/>
      </xdr:nvSpPr>
      <xdr:spPr>
        <a:xfrm>
          <a:off x="15430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29210</xdr:rowOff>
    </xdr:from>
    <xdr:to xmlns:xdr="http://schemas.openxmlformats.org/drawingml/2006/spreadsheetDrawing">
      <xdr:col>85</xdr:col>
      <xdr:colOff>127000</xdr:colOff>
      <xdr:row>102</xdr:row>
      <xdr:rowOff>133350</xdr:rowOff>
    </xdr:to>
    <xdr:cxnSp macro="">
      <xdr:nvCxnSpPr>
        <xdr:cNvPr id="881" name="直線コネクタ 880"/>
        <xdr:cNvCxnSpPr/>
      </xdr:nvCxnSpPr>
      <xdr:spPr>
        <a:xfrm flipV="1">
          <a:off x="15481300" y="17517110"/>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82550</xdr:rowOff>
    </xdr:from>
    <xdr:to xmlns:xdr="http://schemas.openxmlformats.org/drawingml/2006/spreadsheetDrawing">
      <xdr:col>76</xdr:col>
      <xdr:colOff>165100</xdr:colOff>
      <xdr:row>102</xdr:row>
      <xdr:rowOff>12700</xdr:rowOff>
    </xdr:to>
    <xdr:sp macro="" textlink="">
      <xdr:nvSpPr>
        <xdr:cNvPr id="882" name="楕円 881"/>
        <xdr:cNvSpPr/>
      </xdr:nvSpPr>
      <xdr:spPr>
        <a:xfrm>
          <a:off x="14541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133350</xdr:rowOff>
    </xdr:from>
    <xdr:to xmlns:xdr="http://schemas.openxmlformats.org/drawingml/2006/spreadsheetDrawing">
      <xdr:col>81</xdr:col>
      <xdr:colOff>50800</xdr:colOff>
      <xdr:row>102</xdr:row>
      <xdr:rowOff>133350</xdr:rowOff>
    </xdr:to>
    <xdr:cxnSp macro="">
      <xdr:nvCxnSpPr>
        <xdr:cNvPr id="883" name="直線コネクタ 882"/>
        <xdr:cNvCxnSpPr/>
      </xdr:nvCxnSpPr>
      <xdr:spPr>
        <a:xfrm>
          <a:off x="14592300" y="1744980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100</xdr:row>
      <xdr:rowOff>158750</xdr:rowOff>
    </xdr:from>
    <xdr:to xmlns:xdr="http://schemas.openxmlformats.org/drawingml/2006/spreadsheetDrawing">
      <xdr:col>72</xdr:col>
      <xdr:colOff>38100</xdr:colOff>
      <xdr:row>101</xdr:row>
      <xdr:rowOff>88900</xdr:rowOff>
    </xdr:to>
    <xdr:sp macro="" textlink="">
      <xdr:nvSpPr>
        <xdr:cNvPr id="884" name="楕円 883"/>
        <xdr:cNvSpPr/>
      </xdr:nvSpPr>
      <xdr:spPr>
        <a:xfrm>
          <a:off x="13652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38100</xdr:rowOff>
    </xdr:from>
    <xdr:to xmlns:xdr="http://schemas.openxmlformats.org/drawingml/2006/spreadsheetDrawing">
      <xdr:col>76</xdr:col>
      <xdr:colOff>114300</xdr:colOff>
      <xdr:row>101</xdr:row>
      <xdr:rowOff>133350</xdr:rowOff>
    </xdr:to>
    <xdr:cxnSp macro="">
      <xdr:nvCxnSpPr>
        <xdr:cNvPr id="885" name="直線コネクタ 884"/>
        <xdr:cNvCxnSpPr/>
      </xdr:nvCxnSpPr>
      <xdr:spPr>
        <a:xfrm>
          <a:off x="13703300" y="173545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99</xdr:row>
      <xdr:rowOff>149225</xdr:rowOff>
    </xdr:from>
    <xdr:to xmlns:xdr="http://schemas.openxmlformats.org/drawingml/2006/spreadsheetDrawing">
      <xdr:col>67</xdr:col>
      <xdr:colOff>101600</xdr:colOff>
      <xdr:row>100</xdr:row>
      <xdr:rowOff>79375</xdr:rowOff>
    </xdr:to>
    <xdr:sp macro="" textlink="">
      <xdr:nvSpPr>
        <xdr:cNvPr id="886" name="楕円 885"/>
        <xdr:cNvSpPr/>
      </xdr:nvSpPr>
      <xdr:spPr>
        <a:xfrm>
          <a:off x="12763500" y="1712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100</xdr:row>
      <xdr:rowOff>29210</xdr:rowOff>
    </xdr:from>
    <xdr:to xmlns:xdr="http://schemas.openxmlformats.org/drawingml/2006/spreadsheetDrawing">
      <xdr:col>71</xdr:col>
      <xdr:colOff>177800</xdr:colOff>
      <xdr:row>101</xdr:row>
      <xdr:rowOff>38100</xdr:rowOff>
    </xdr:to>
    <xdr:cxnSp macro="">
      <xdr:nvCxnSpPr>
        <xdr:cNvPr id="887" name="直線コネクタ 886"/>
        <xdr:cNvCxnSpPr/>
      </xdr:nvCxnSpPr>
      <xdr:spPr>
        <a:xfrm>
          <a:off x="12814300" y="17174210"/>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80010</xdr:rowOff>
    </xdr:from>
    <xdr:ext cx="405130" cy="259080"/>
    <xdr:sp macro="" textlink="">
      <xdr:nvSpPr>
        <xdr:cNvPr id="888" name="n_1aveValue【公民館】&#10;有形固定資産減価償却率"/>
        <xdr:cNvSpPr txBox="1"/>
      </xdr:nvSpPr>
      <xdr:spPr>
        <a:xfrm>
          <a:off x="15266035" y="17739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80010</xdr:rowOff>
    </xdr:from>
    <xdr:ext cx="400050" cy="259080"/>
    <xdr:sp macro="" textlink="">
      <xdr:nvSpPr>
        <xdr:cNvPr id="889" name="n_2aveValue【公民館】&#10;有形固定資産減価償却率"/>
        <xdr:cNvSpPr txBox="1"/>
      </xdr:nvSpPr>
      <xdr:spPr>
        <a:xfrm>
          <a:off x="14389735" y="175679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80010</xdr:rowOff>
    </xdr:from>
    <xdr:ext cx="400050" cy="259080"/>
    <xdr:sp macro="" textlink="">
      <xdr:nvSpPr>
        <xdr:cNvPr id="890" name="n_3aveValue【公民館】&#10;有形固定資産減価償却率"/>
        <xdr:cNvSpPr txBox="1"/>
      </xdr:nvSpPr>
      <xdr:spPr>
        <a:xfrm>
          <a:off x="13500735" y="175679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146685</xdr:rowOff>
    </xdr:from>
    <xdr:ext cx="400050" cy="254000"/>
    <xdr:sp macro="" textlink="">
      <xdr:nvSpPr>
        <xdr:cNvPr id="891" name="n_4aveValue【公民館】&#10;有形固定資産減価償却率"/>
        <xdr:cNvSpPr txBox="1"/>
      </xdr:nvSpPr>
      <xdr:spPr>
        <a:xfrm>
          <a:off x="12611735" y="1746313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29210</xdr:rowOff>
    </xdr:from>
    <xdr:ext cx="405130" cy="254000"/>
    <xdr:sp macro="" textlink="">
      <xdr:nvSpPr>
        <xdr:cNvPr id="892" name="n_1mainValue【公民館】&#10;有形固定資産減価償却率"/>
        <xdr:cNvSpPr txBox="1"/>
      </xdr:nvSpPr>
      <xdr:spPr>
        <a:xfrm>
          <a:off x="15266035" y="173456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29210</xdr:rowOff>
    </xdr:from>
    <xdr:ext cx="400050" cy="254000"/>
    <xdr:sp macro="" textlink="">
      <xdr:nvSpPr>
        <xdr:cNvPr id="893" name="n_2mainValue【公民館】&#10;有形固定資産減価償却率"/>
        <xdr:cNvSpPr txBox="1"/>
      </xdr:nvSpPr>
      <xdr:spPr>
        <a:xfrm>
          <a:off x="14389735" y="171742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105410</xdr:rowOff>
    </xdr:from>
    <xdr:ext cx="400050" cy="259080"/>
    <xdr:sp macro="" textlink="">
      <xdr:nvSpPr>
        <xdr:cNvPr id="894" name="n_3mainValue【公民館】&#10;有形固定資産減価償却率"/>
        <xdr:cNvSpPr txBox="1"/>
      </xdr:nvSpPr>
      <xdr:spPr>
        <a:xfrm>
          <a:off x="13500735" y="170789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98</xdr:row>
      <xdr:rowOff>95885</xdr:rowOff>
    </xdr:from>
    <xdr:ext cx="400050" cy="259080"/>
    <xdr:sp macro="" textlink="">
      <xdr:nvSpPr>
        <xdr:cNvPr id="895" name="n_4mainValue【公民館】&#10;有形固定資産減価償却率"/>
        <xdr:cNvSpPr txBox="1"/>
      </xdr:nvSpPr>
      <xdr:spPr>
        <a:xfrm>
          <a:off x="12611735" y="168979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904" name="テキスト ボックス 903"/>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5" name="直線コネクタ 9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2280" cy="259080"/>
    <xdr:sp macro="" textlink="">
      <xdr:nvSpPr>
        <xdr:cNvPr id="906" name="テキスト ボックス 905"/>
        <xdr:cNvSpPr txBox="1"/>
      </xdr:nvSpPr>
      <xdr:spPr>
        <a:xfrm>
          <a:off x="17820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133350</xdr:rowOff>
    </xdr:from>
    <xdr:to xmlns:xdr="http://schemas.openxmlformats.org/drawingml/2006/spreadsheetDrawing">
      <xdr:col>120</xdr:col>
      <xdr:colOff>114300</xdr:colOff>
      <xdr:row>107</xdr:row>
      <xdr:rowOff>133350</xdr:rowOff>
    </xdr:to>
    <xdr:cxnSp macro="">
      <xdr:nvCxnSpPr>
        <xdr:cNvPr id="907" name="直線コネクタ 906"/>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162560</xdr:rowOff>
    </xdr:from>
    <xdr:ext cx="462280" cy="259080"/>
    <xdr:sp macro="" textlink="">
      <xdr:nvSpPr>
        <xdr:cNvPr id="908" name="テキスト ボックス 907"/>
        <xdr:cNvSpPr txBox="1"/>
      </xdr:nvSpPr>
      <xdr:spPr>
        <a:xfrm>
          <a:off x="17820640" y="18336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09" name="直線コネクタ 90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2280" cy="259080"/>
    <xdr:sp macro="" textlink="">
      <xdr:nvSpPr>
        <xdr:cNvPr id="910" name="テキスト ボックス 909"/>
        <xdr:cNvSpPr txBox="1"/>
      </xdr:nvSpPr>
      <xdr:spPr>
        <a:xfrm>
          <a:off x="17820640" y="177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19050</xdr:rowOff>
    </xdr:from>
    <xdr:to xmlns:xdr="http://schemas.openxmlformats.org/drawingml/2006/spreadsheetDrawing">
      <xdr:col>120</xdr:col>
      <xdr:colOff>114300</xdr:colOff>
      <xdr:row>101</xdr:row>
      <xdr:rowOff>19050</xdr:rowOff>
    </xdr:to>
    <xdr:cxnSp macro="">
      <xdr:nvCxnSpPr>
        <xdr:cNvPr id="911" name="直線コネクタ 910"/>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48260</xdr:rowOff>
    </xdr:from>
    <xdr:ext cx="462280" cy="259080"/>
    <xdr:sp macro="" textlink="">
      <xdr:nvSpPr>
        <xdr:cNvPr id="912" name="テキスト ボックス 911"/>
        <xdr:cNvSpPr txBox="1"/>
      </xdr:nvSpPr>
      <xdr:spPr>
        <a:xfrm>
          <a:off x="17820640" y="17193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3" name="直線コネクタ 91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914" name="テキスト ボックス 913"/>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24765</xdr:rowOff>
    </xdr:from>
    <xdr:to xmlns:xdr="http://schemas.openxmlformats.org/drawingml/2006/spreadsheetDrawing">
      <xdr:col>116</xdr:col>
      <xdr:colOff>62865</xdr:colOff>
      <xdr:row>108</xdr:row>
      <xdr:rowOff>47625</xdr:rowOff>
    </xdr:to>
    <xdr:cxnSp macro="">
      <xdr:nvCxnSpPr>
        <xdr:cNvPr id="916" name="直線コネクタ 915"/>
        <xdr:cNvCxnSpPr/>
      </xdr:nvCxnSpPr>
      <xdr:spPr>
        <a:xfrm flipV="1">
          <a:off x="22160865" y="1734121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52070</xdr:rowOff>
    </xdr:from>
    <xdr:ext cx="469900" cy="254000"/>
    <xdr:sp macro="" textlink="">
      <xdr:nvSpPr>
        <xdr:cNvPr id="917" name="【公民館】&#10;一人当たり面積最小値テキスト"/>
        <xdr:cNvSpPr txBox="1"/>
      </xdr:nvSpPr>
      <xdr:spPr>
        <a:xfrm>
          <a:off x="22199600" y="185686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47625</xdr:rowOff>
    </xdr:from>
    <xdr:to xmlns:xdr="http://schemas.openxmlformats.org/drawingml/2006/spreadsheetDrawing">
      <xdr:col>116</xdr:col>
      <xdr:colOff>152400</xdr:colOff>
      <xdr:row>108</xdr:row>
      <xdr:rowOff>47625</xdr:rowOff>
    </xdr:to>
    <xdr:cxnSp macro="">
      <xdr:nvCxnSpPr>
        <xdr:cNvPr id="918" name="直線コネクタ 917"/>
        <xdr:cNvCxnSpPr/>
      </xdr:nvCxnSpPr>
      <xdr:spPr>
        <a:xfrm>
          <a:off x="22072600" y="18564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143510</xdr:rowOff>
    </xdr:from>
    <xdr:ext cx="469900" cy="254000"/>
    <xdr:sp macro="" textlink="">
      <xdr:nvSpPr>
        <xdr:cNvPr id="919" name="【公民館】&#10;一人当たり面積最大値テキスト"/>
        <xdr:cNvSpPr txBox="1"/>
      </xdr:nvSpPr>
      <xdr:spPr>
        <a:xfrm>
          <a:off x="22199600" y="171170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24765</xdr:rowOff>
    </xdr:from>
    <xdr:to xmlns:xdr="http://schemas.openxmlformats.org/drawingml/2006/spreadsheetDrawing">
      <xdr:col>116</xdr:col>
      <xdr:colOff>152400</xdr:colOff>
      <xdr:row>101</xdr:row>
      <xdr:rowOff>24765</xdr:rowOff>
    </xdr:to>
    <xdr:cxnSp macro="">
      <xdr:nvCxnSpPr>
        <xdr:cNvPr id="920" name="直線コネクタ 919"/>
        <xdr:cNvCxnSpPr/>
      </xdr:nvCxnSpPr>
      <xdr:spPr>
        <a:xfrm>
          <a:off x="22072600" y="17341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55245</xdr:rowOff>
    </xdr:from>
    <xdr:ext cx="469900" cy="254000"/>
    <xdr:sp macro="" textlink="">
      <xdr:nvSpPr>
        <xdr:cNvPr id="921" name="【公民館】&#10;一人当たり面積平均値テキスト"/>
        <xdr:cNvSpPr txBox="1"/>
      </xdr:nvSpPr>
      <xdr:spPr>
        <a:xfrm>
          <a:off x="22199600" y="1788604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76835</xdr:rowOff>
    </xdr:from>
    <xdr:to xmlns:xdr="http://schemas.openxmlformats.org/drawingml/2006/spreadsheetDrawing">
      <xdr:col>116</xdr:col>
      <xdr:colOff>114300</xdr:colOff>
      <xdr:row>105</xdr:row>
      <xdr:rowOff>6985</xdr:rowOff>
    </xdr:to>
    <xdr:sp macro="" textlink="">
      <xdr:nvSpPr>
        <xdr:cNvPr id="922" name="フローチャート: 判断 921"/>
        <xdr:cNvSpPr/>
      </xdr:nvSpPr>
      <xdr:spPr>
        <a:xfrm>
          <a:off x="22110700" y="1790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139700</xdr:rowOff>
    </xdr:from>
    <xdr:to xmlns:xdr="http://schemas.openxmlformats.org/drawingml/2006/spreadsheetDrawing">
      <xdr:col>112</xdr:col>
      <xdr:colOff>38100</xdr:colOff>
      <xdr:row>105</xdr:row>
      <xdr:rowOff>69850</xdr:rowOff>
    </xdr:to>
    <xdr:sp macro="" textlink="">
      <xdr:nvSpPr>
        <xdr:cNvPr id="923" name="フローチャート: 判断 922"/>
        <xdr:cNvSpPr/>
      </xdr:nvSpPr>
      <xdr:spPr>
        <a:xfrm>
          <a:off x="2127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104</xdr:row>
      <xdr:rowOff>145415</xdr:rowOff>
    </xdr:from>
    <xdr:to xmlns:xdr="http://schemas.openxmlformats.org/drawingml/2006/spreadsheetDrawing">
      <xdr:col>107</xdr:col>
      <xdr:colOff>101600</xdr:colOff>
      <xdr:row>105</xdr:row>
      <xdr:rowOff>75565</xdr:rowOff>
    </xdr:to>
    <xdr:sp macro="" textlink="">
      <xdr:nvSpPr>
        <xdr:cNvPr id="924" name="フローチャート: 判断 923"/>
        <xdr:cNvSpPr/>
      </xdr:nvSpPr>
      <xdr:spPr>
        <a:xfrm>
          <a:off x="20383500" y="179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88265</xdr:rowOff>
    </xdr:from>
    <xdr:to xmlns:xdr="http://schemas.openxmlformats.org/drawingml/2006/spreadsheetDrawing">
      <xdr:col>102</xdr:col>
      <xdr:colOff>165100</xdr:colOff>
      <xdr:row>106</xdr:row>
      <xdr:rowOff>18415</xdr:rowOff>
    </xdr:to>
    <xdr:sp macro="" textlink="">
      <xdr:nvSpPr>
        <xdr:cNvPr id="925" name="フローチャート: 判断 924"/>
        <xdr:cNvSpPr/>
      </xdr:nvSpPr>
      <xdr:spPr>
        <a:xfrm>
          <a:off x="19494500" y="180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82550</xdr:rowOff>
    </xdr:from>
    <xdr:to xmlns:xdr="http://schemas.openxmlformats.org/drawingml/2006/spreadsheetDrawing">
      <xdr:col>98</xdr:col>
      <xdr:colOff>38100</xdr:colOff>
      <xdr:row>106</xdr:row>
      <xdr:rowOff>12700</xdr:rowOff>
    </xdr:to>
    <xdr:sp macro="" textlink="">
      <xdr:nvSpPr>
        <xdr:cNvPr id="926" name="フローチャート: 判断 925"/>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7" name="テキスト ボックス 92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8" name="テキスト ボックス 92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9" name="テキスト ボックス 92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0" name="テキスト ボックス 92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1" name="テキスト ボックス 93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13970</xdr:rowOff>
    </xdr:from>
    <xdr:to xmlns:xdr="http://schemas.openxmlformats.org/drawingml/2006/spreadsheetDrawing">
      <xdr:col>116</xdr:col>
      <xdr:colOff>114300</xdr:colOff>
      <xdr:row>103</xdr:row>
      <xdr:rowOff>115570</xdr:rowOff>
    </xdr:to>
    <xdr:sp macro="" textlink="">
      <xdr:nvSpPr>
        <xdr:cNvPr id="932" name="楕円 931"/>
        <xdr:cNvSpPr/>
      </xdr:nvSpPr>
      <xdr:spPr>
        <a:xfrm>
          <a:off x="22110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36830</xdr:rowOff>
    </xdr:from>
    <xdr:ext cx="469900" cy="259080"/>
    <xdr:sp macro="" textlink="">
      <xdr:nvSpPr>
        <xdr:cNvPr id="933" name="【公民館】&#10;一人当たり面積該当値テキスト"/>
        <xdr:cNvSpPr txBox="1"/>
      </xdr:nvSpPr>
      <xdr:spPr>
        <a:xfrm>
          <a:off x="22199600" y="17524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19685</xdr:rowOff>
    </xdr:from>
    <xdr:to xmlns:xdr="http://schemas.openxmlformats.org/drawingml/2006/spreadsheetDrawing">
      <xdr:col>112</xdr:col>
      <xdr:colOff>38100</xdr:colOff>
      <xdr:row>103</xdr:row>
      <xdr:rowOff>121285</xdr:rowOff>
    </xdr:to>
    <xdr:sp macro="" textlink="">
      <xdr:nvSpPr>
        <xdr:cNvPr id="934" name="楕円 933"/>
        <xdr:cNvSpPr/>
      </xdr:nvSpPr>
      <xdr:spPr>
        <a:xfrm>
          <a:off x="21272500" y="1767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64770</xdr:rowOff>
    </xdr:from>
    <xdr:to xmlns:xdr="http://schemas.openxmlformats.org/drawingml/2006/spreadsheetDrawing">
      <xdr:col>116</xdr:col>
      <xdr:colOff>63500</xdr:colOff>
      <xdr:row>103</xdr:row>
      <xdr:rowOff>70485</xdr:rowOff>
    </xdr:to>
    <xdr:cxnSp macro="">
      <xdr:nvCxnSpPr>
        <xdr:cNvPr id="935" name="直線コネクタ 934"/>
        <xdr:cNvCxnSpPr/>
      </xdr:nvCxnSpPr>
      <xdr:spPr>
        <a:xfrm flipV="1">
          <a:off x="21323300" y="1772412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36830</xdr:rowOff>
    </xdr:from>
    <xdr:to xmlns:xdr="http://schemas.openxmlformats.org/drawingml/2006/spreadsheetDrawing">
      <xdr:col>107</xdr:col>
      <xdr:colOff>101600</xdr:colOff>
      <xdr:row>103</xdr:row>
      <xdr:rowOff>138430</xdr:rowOff>
    </xdr:to>
    <xdr:sp macro="" textlink="">
      <xdr:nvSpPr>
        <xdr:cNvPr id="936" name="楕円 935"/>
        <xdr:cNvSpPr/>
      </xdr:nvSpPr>
      <xdr:spPr>
        <a:xfrm>
          <a:off x="20383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70485</xdr:rowOff>
    </xdr:from>
    <xdr:to xmlns:xdr="http://schemas.openxmlformats.org/drawingml/2006/spreadsheetDrawing">
      <xdr:col>111</xdr:col>
      <xdr:colOff>177800</xdr:colOff>
      <xdr:row>103</xdr:row>
      <xdr:rowOff>87630</xdr:rowOff>
    </xdr:to>
    <xdr:cxnSp macro="">
      <xdr:nvCxnSpPr>
        <xdr:cNvPr id="937" name="直線コネクタ 936"/>
        <xdr:cNvCxnSpPr/>
      </xdr:nvCxnSpPr>
      <xdr:spPr>
        <a:xfrm flipV="1">
          <a:off x="20434300" y="177298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48260</xdr:rowOff>
    </xdr:from>
    <xdr:to xmlns:xdr="http://schemas.openxmlformats.org/drawingml/2006/spreadsheetDrawing">
      <xdr:col>102</xdr:col>
      <xdr:colOff>165100</xdr:colOff>
      <xdr:row>103</xdr:row>
      <xdr:rowOff>149860</xdr:rowOff>
    </xdr:to>
    <xdr:sp macro="" textlink="">
      <xdr:nvSpPr>
        <xdr:cNvPr id="938" name="楕円 937"/>
        <xdr:cNvSpPr/>
      </xdr:nvSpPr>
      <xdr:spPr>
        <a:xfrm>
          <a:off x="19494500" y="1770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87630</xdr:rowOff>
    </xdr:from>
    <xdr:to xmlns:xdr="http://schemas.openxmlformats.org/drawingml/2006/spreadsheetDrawing">
      <xdr:col>107</xdr:col>
      <xdr:colOff>50800</xdr:colOff>
      <xdr:row>103</xdr:row>
      <xdr:rowOff>99060</xdr:rowOff>
    </xdr:to>
    <xdr:cxnSp macro="">
      <xdr:nvCxnSpPr>
        <xdr:cNvPr id="939" name="直線コネクタ 938"/>
        <xdr:cNvCxnSpPr/>
      </xdr:nvCxnSpPr>
      <xdr:spPr>
        <a:xfrm flipV="1">
          <a:off x="19545300" y="177469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65405</xdr:rowOff>
    </xdr:from>
    <xdr:to xmlns:xdr="http://schemas.openxmlformats.org/drawingml/2006/spreadsheetDrawing">
      <xdr:col>98</xdr:col>
      <xdr:colOff>38100</xdr:colOff>
      <xdr:row>103</xdr:row>
      <xdr:rowOff>167005</xdr:rowOff>
    </xdr:to>
    <xdr:sp macro="" textlink="">
      <xdr:nvSpPr>
        <xdr:cNvPr id="940" name="楕円 939"/>
        <xdr:cNvSpPr/>
      </xdr:nvSpPr>
      <xdr:spPr>
        <a:xfrm>
          <a:off x="18605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99060</xdr:rowOff>
    </xdr:from>
    <xdr:to xmlns:xdr="http://schemas.openxmlformats.org/drawingml/2006/spreadsheetDrawing">
      <xdr:col>102</xdr:col>
      <xdr:colOff>114300</xdr:colOff>
      <xdr:row>103</xdr:row>
      <xdr:rowOff>116205</xdr:rowOff>
    </xdr:to>
    <xdr:cxnSp macro="">
      <xdr:nvCxnSpPr>
        <xdr:cNvPr id="941" name="直線コネクタ 940"/>
        <xdr:cNvCxnSpPr/>
      </xdr:nvCxnSpPr>
      <xdr:spPr>
        <a:xfrm flipV="1">
          <a:off x="18656300" y="177584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60960</xdr:rowOff>
    </xdr:from>
    <xdr:ext cx="469900" cy="259080"/>
    <xdr:sp macro="" textlink="">
      <xdr:nvSpPr>
        <xdr:cNvPr id="942" name="n_1aveValue【公民館】&#10;一人当たり面積"/>
        <xdr:cNvSpPr txBox="1"/>
      </xdr:nvSpPr>
      <xdr:spPr>
        <a:xfrm>
          <a:off x="21075650" y="18063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66675</xdr:rowOff>
    </xdr:from>
    <xdr:ext cx="464820" cy="254000"/>
    <xdr:sp macro="" textlink="">
      <xdr:nvSpPr>
        <xdr:cNvPr id="943" name="n_2aveValue【公民館】&#10;一人当たり面積"/>
        <xdr:cNvSpPr txBox="1"/>
      </xdr:nvSpPr>
      <xdr:spPr>
        <a:xfrm>
          <a:off x="20199350" y="180689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9525</xdr:rowOff>
    </xdr:from>
    <xdr:ext cx="464820" cy="254000"/>
    <xdr:sp macro="" textlink="">
      <xdr:nvSpPr>
        <xdr:cNvPr id="944" name="n_3aveValue【公民館】&#10;一人当たり面積"/>
        <xdr:cNvSpPr txBox="1"/>
      </xdr:nvSpPr>
      <xdr:spPr>
        <a:xfrm>
          <a:off x="19310350" y="18183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3810</xdr:rowOff>
    </xdr:from>
    <xdr:ext cx="464820" cy="259080"/>
    <xdr:sp macro="" textlink="">
      <xdr:nvSpPr>
        <xdr:cNvPr id="945" name="n_4aveValue【公民館】&#10;一人当たり面積"/>
        <xdr:cNvSpPr txBox="1"/>
      </xdr:nvSpPr>
      <xdr:spPr>
        <a:xfrm>
          <a:off x="18421350" y="181775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137795</xdr:rowOff>
    </xdr:from>
    <xdr:ext cx="469900" cy="259080"/>
    <xdr:sp macro="" textlink="">
      <xdr:nvSpPr>
        <xdr:cNvPr id="946" name="n_1mainValue【公民館】&#10;一人当たり面積"/>
        <xdr:cNvSpPr txBox="1"/>
      </xdr:nvSpPr>
      <xdr:spPr>
        <a:xfrm>
          <a:off x="21075650" y="1745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154940</xdr:rowOff>
    </xdr:from>
    <xdr:ext cx="464820" cy="254000"/>
    <xdr:sp macro="" textlink="">
      <xdr:nvSpPr>
        <xdr:cNvPr id="947" name="n_2mainValue【公民館】&#10;一人当たり面積"/>
        <xdr:cNvSpPr txBox="1"/>
      </xdr:nvSpPr>
      <xdr:spPr>
        <a:xfrm>
          <a:off x="20199350" y="174713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166370</xdr:rowOff>
    </xdr:from>
    <xdr:ext cx="464820" cy="254000"/>
    <xdr:sp macro="" textlink="">
      <xdr:nvSpPr>
        <xdr:cNvPr id="948" name="n_3mainValue【公民館】&#10;一人当たり面積"/>
        <xdr:cNvSpPr txBox="1"/>
      </xdr:nvSpPr>
      <xdr:spPr>
        <a:xfrm>
          <a:off x="19310350" y="174828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12065</xdr:rowOff>
    </xdr:from>
    <xdr:ext cx="464820" cy="259080"/>
    <xdr:sp macro="" textlink="">
      <xdr:nvSpPr>
        <xdr:cNvPr id="949" name="n_4mainValue【公民館】&#10;一人当たり面積"/>
        <xdr:cNvSpPr txBox="1"/>
      </xdr:nvSpPr>
      <xdr:spPr>
        <a:xfrm>
          <a:off x="18421350" y="174999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道路や橋りょう・</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トンネルの有形固定資産減価償却率は、市道整備や改築等を継続的に行っていることから</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類似団体内平均値と比較して低く</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、一人当たりの延長や有形固定資産額は年々増加しているものの類似団体内平均値を下回っている。港湾・漁港施設については、伊吹島の漁港整備を国庫補助を受け計画</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的に</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進めていることから、</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有形固定資産減価償却率は類似団体内平均値や全国平均と比べて低く、</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一人当たりの有形固定資産額は年々増加している。公営住宅の</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有形固定資産減価償却率は、類似団体内平均値と比較すると低いものの全国平均よりは高く、また</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児童館の</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有形固定資産減価償却率は、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類似団体内平均値と全国平均のどちらも</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上回っており老朽化が進んでいることから、施設の利用状況等を鑑み改修や統合、除却等による数値の改善を検討していきたい。認定こども園・幼稚園・保育所では、令和5年度に豊浜こども園の園舎が完成したこと</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、学校施設では、令和3年度に豊浜小学校新校舎が完成したことにより有形固定資産減価償却率が低下し、類似団体内平均値を下回っている。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25425"/>
    <xdr:sp macro="" textlink="">
      <xdr:nvSpPr>
        <xdr:cNvPr id="41" name="テキスト ボックス 40"/>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2280" cy="259080"/>
    <xdr:sp macro="" textlink="">
      <xdr:nvSpPr>
        <xdr:cNvPr id="43" name="テキスト ボックス 42"/>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4010" cy="259080"/>
    <xdr:sp macro="" textlink="">
      <xdr:nvSpPr>
        <xdr:cNvPr id="53" name="テキスト ボックス 52"/>
        <xdr:cNvSpPr txBox="1"/>
      </xdr:nvSpPr>
      <xdr:spPr>
        <a:xfrm>
          <a:off x="422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170180</xdr:rowOff>
    </xdr:from>
    <xdr:to xmlns:xdr="http://schemas.openxmlformats.org/drawingml/2006/spreadsheetDrawing">
      <xdr:col>24</xdr:col>
      <xdr:colOff>62865</xdr:colOff>
      <xdr:row>41</xdr:row>
      <xdr:rowOff>153670</xdr:rowOff>
    </xdr:to>
    <xdr:cxnSp macro="">
      <xdr:nvCxnSpPr>
        <xdr:cNvPr id="55" name="直線コネクタ 54"/>
        <xdr:cNvCxnSpPr/>
      </xdr:nvCxnSpPr>
      <xdr:spPr>
        <a:xfrm flipV="1">
          <a:off x="4634865" y="5999480"/>
          <a:ext cx="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157480</xdr:rowOff>
    </xdr:from>
    <xdr:ext cx="405130" cy="254000"/>
    <xdr:sp macro="" textlink="">
      <xdr:nvSpPr>
        <xdr:cNvPr id="56" name="【図書館】&#10;有形固定資産減価償却率最小値テキスト"/>
        <xdr:cNvSpPr txBox="1"/>
      </xdr:nvSpPr>
      <xdr:spPr>
        <a:xfrm>
          <a:off x="4673600" y="71869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153670</xdr:rowOff>
    </xdr:from>
    <xdr:to xmlns:xdr="http://schemas.openxmlformats.org/drawingml/2006/spreadsheetDrawing">
      <xdr:col>24</xdr:col>
      <xdr:colOff>152400</xdr:colOff>
      <xdr:row>41</xdr:row>
      <xdr:rowOff>153670</xdr:rowOff>
    </xdr:to>
    <xdr:cxnSp macro="">
      <xdr:nvCxnSpPr>
        <xdr:cNvPr id="57" name="直線コネクタ 56"/>
        <xdr:cNvCxnSpPr/>
      </xdr:nvCxnSpPr>
      <xdr:spPr>
        <a:xfrm>
          <a:off x="45466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116840</xdr:rowOff>
    </xdr:from>
    <xdr:ext cx="405130" cy="259080"/>
    <xdr:sp macro="" textlink="">
      <xdr:nvSpPr>
        <xdr:cNvPr id="58" name="【図書館】&#10;有形固定資産減価償却率最大値テキスト"/>
        <xdr:cNvSpPr txBox="1"/>
      </xdr:nvSpPr>
      <xdr:spPr>
        <a:xfrm>
          <a:off x="4673600" y="5774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170180</xdr:rowOff>
    </xdr:from>
    <xdr:to xmlns:xdr="http://schemas.openxmlformats.org/drawingml/2006/spreadsheetDrawing">
      <xdr:col>24</xdr:col>
      <xdr:colOff>152400</xdr:colOff>
      <xdr:row>34</xdr:row>
      <xdr:rowOff>170180</xdr:rowOff>
    </xdr:to>
    <xdr:cxnSp macro="">
      <xdr:nvCxnSpPr>
        <xdr:cNvPr id="59" name="直線コネクタ 58"/>
        <xdr:cNvCxnSpPr/>
      </xdr:nvCxnSpPr>
      <xdr:spPr>
        <a:xfrm>
          <a:off x="4546600" y="599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98425</xdr:rowOff>
    </xdr:from>
    <xdr:ext cx="405130" cy="254000"/>
    <xdr:sp macro="" textlink="">
      <xdr:nvSpPr>
        <xdr:cNvPr id="60" name="【図書館】&#10;有形固定資産減価償却率平均値テキスト"/>
        <xdr:cNvSpPr txBox="1"/>
      </xdr:nvSpPr>
      <xdr:spPr>
        <a:xfrm>
          <a:off x="4673600" y="627062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75565</xdr:rowOff>
    </xdr:from>
    <xdr:to xmlns:xdr="http://schemas.openxmlformats.org/drawingml/2006/spreadsheetDrawing">
      <xdr:col>24</xdr:col>
      <xdr:colOff>114300</xdr:colOff>
      <xdr:row>38</xdr:row>
      <xdr:rowOff>6350</xdr:rowOff>
    </xdr:to>
    <xdr:sp macro="" textlink="">
      <xdr:nvSpPr>
        <xdr:cNvPr id="61" name="フローチャート: 判断 60"/>
        <xdr:cNvSpPr/>
      </xdr:nvSpPr>
      <xdr:spPr>
        <a:xfrm>
          <a:off x="45847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59690</xdr:rowOff>
    </xdr:from>
    <xdr:to xmlns:xdr="http://schemas.openxmlformats.org/drawingml/2006/spreadsheetDrawing">
      <xdr:col>20</xdr:col>
      <xdr:colOff>38100</xdr:colOff>
      <xdr:row>37</xdr:row>
      <xdr:rowOff>161290</xdr:rowOff>
    </xdr:to>
    <xdr:sp macro="" textlink="">
      <xdr:nvSpPr>
        <xdr:cNvPr id="62" name="フローチャート: 判断 61"/>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11430</xdr:rowOff>
    </xdr:from>
    <xdr:to xmlns:xdr="http://schemas.openxmlformats.org/drawingml/2006/spreadsheetDrawing">
      <xdr:col>15</xdr:col>
      <xdr:colOff>101600</xdr:colOff>
      <xdr:row>37</xdr:row>
      <xdr:rowOff>113030</xdr:rowOff>
    </xdr:to>
    <xdr:sp macro="" textlink="">
      <xdr:nvSpPr>
        <xdr:cNvPr id="63" name="フローチャート: 判断 62"/>
        <xdr:cNvSpPr/>
      </xdr:nvSpPr>
      <xdr:spPr>
        <a:xfrm>
          <a:off x="28575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75565</xdr:rowOff>
    </xdr:from>
    <xdr:to xmlns:xdr="http://schemas.openxmlformats.org/drawingml/2006/spreadsheetDrawing">
      <xdr:col>10</xdr:col>
      <xdr:colOff>165100</xdr:colOff>
      <xdr:row>38</xdr:row>
      <xdr:rowOff>6350</xdr:rowOff>
    </xdr:to>
    <xdr:sp macro="" textlink="">
      <xdr:nvSpPr>
        <xdr:cNvPr id="64" name="フローチャート: 判断 63"/>
        <xdr:cNvSpPr/>
      </xdr:nvSpPr>
      <xdr:spPr>
        <a:xfrm>
          <a:off x="1968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36830</xdr:rowOff>
    </xdr:from>
    <xdr:to xmlns:xdr="http://schemas.openxmlformats.org/drawingml/2006/spreadsheetDrawing">
      <xdr:col>6</xdr:col>
      <xdr:colOff>38100</xdr:colOff>
      <xdr:row>37</xdr:row>
      <xdr:rowOff>138430</xdr:rowOff>
    </xdr:to>
    <xdr:sp macro="" textlink="">
      <xdr:nvSpPr>
        <xdr:cNvPr id="65" name="フローチャート: 判断 64"/>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107950</xdr:rowOff>
    </xdr:from>
    <xdr:to xmlns:xdr="http://schemas.openxmlformats.org/drawingml/2006/spreadsheetDrawing">
      <xdr:col>24</xdr:col>
      <xdr:colOff>114300</xdr:colOff>
      <xdr:row>38</xdr:row>
      <xdr:rowOff>38100</xdr:rowOff>
    </xdr:to>
    <xdr:sp macro="" textlink="">
      <xdr:nvSpPr>
        <xdr:cNvPr id="71" name="楕円 70"/>
        <xdr:cNvSpPr/>
      </xdr:nvSpPr>
      <xdr:spPr>
        <a:xfrm>
          <a:off x="45847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86360</xdr:rowOff>
    </xdr:from>
    <xdr:ext cx="405130" cy="254000"/>
    <xdr:sp macro="" textlink="">
      <xdr:nvSpPr>
        <xdr:cNvPr id="72" name="【図書館】&#10;有形固定資産減価償却率該当値テキスト"/>
        <xdr:cNvSpPr txBox="1"/>
      </xdr:nvSpPr>
      <xdr:spPr>
        <a:xfrm>
          <a:off x="4673600" y="64300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45720</xdr:rowOff>
    </xdr:from>
    <xdr:to xmlns:xdr="http://schemas.openxmlformats.org/drawingml/2006/spreadsheetDrawing">
      <xdr:col>20</xdr:col>
      <xdr:colOff>38100</xdr:colOff>
      <xdr:row>37</xdr:row>
      <xdr:rowOff>147320</xdr:rowOff>
    </xdr:to>
    <xdr:sp macro="" textlink="">
      <xdr:nvSpPr>
        <xdr:cNvPr id="73" name="楕円 72"/>
        <xdr:cNvSpPr/>
      </xdr:nvSpPr>
      <xdr:spPr>
        <a:xfrm>
          <a:off x="3746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96520</xdr:rowOff>
    </xdr:from>
    <xdr:to xmlns:xdr="http://schemas.openxmlformats.org/drawingml/2006/spreadsheetDrawing">
      <xdr:col>24</xdr:col>
      <xdr:colOff>63500</xdr:colOff>
      <xdr:row>37</xdr:row>
      <xdr:rowOff>158750</xdr:rowOff>
    </xdr:to>
    <xdr:cxnSp macro="">
      <xdr:nvCxnSpPr>
        <xdr:cNvPr id="74" name="直線コネクタ 73"/>
        <xdr:cNvCxnSpPr/>
      </xdr:nvCxnSpPr>
      <xdr:spPr>
        <a:xfrm>
          <a:off x="3797300" y="644017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160020</xdr:rowOff>
    </xdr:from>
    <xdr:to xmlns:xdr="http://schemas.openxmlformats.org/drawingml/2006/spreadsheetDrawing">
      <xdr:col>15</xdr:col>
      <xdr:colOff>101600</xdr:colOff>
      <xdr:row>37</xdr:row>
      <xdr:rowOff>90170</xdr:rowOff>
    </xdr:to>
    <xdr:sp macro="" textlink="">
      <xdr:nvSpPr>
        <xdr:cNvPr id="75" name="楕円 74"/>
        <xdr:cNvSpPr/>
      </xdr:nvSpPr>
      <xdr:spPr>
        <a:xfrm>
          <a:off x="2857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39370</xdr:rowOff>
    </xdr:from>
    <xdr:to xmlns:xdr="http://schemas.openxmlformats.org/drawingml/2006/spreadsheetDrawing">
      <xdr:col>19</xdr:col>
      <xdr:colOff>177800</xdr:colOff>
      <xdr:row>37</xdr:row>
      <xdr:rowOff>96520</xdr:rowOff>
    </xdr:to>
    <xdr:cxnSp macro="">
      <xdr:nvCxnSpPr>
        <xdr:cNvPr id="76" name="直線コネクタ 75"/>
        <xdr:cNvCxnSpPr/>
      </xdr:nvCxnSpPr>
      <xdr:spPr>
        <a:xfrm>
          <a:off x="2908300" y="63830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98425</xdr:rowOff>
    </xdr:from>
    <xdr:to xmlns:xdr="http://schemas.openxmlformats.org/drawingml/2006/spreadsheetDrawing">
      <xdr:col>10</xdr:col>
      <xdr:colOff>165100</xdr:colOff>
      <xdr:row>37</xdr:row>
      <xdr:rowOff>29210</xdr:rowOff>
    </xdr:to>
    <xdr:sp macro="" textlink="">
      <xdr:nvSpPr>
        <xdr:cNvPr id="77" name="楕円 76"/>
        <xdr:cNvSpPr/>
      </xdr:nvSpPr>
      <xdr:spPr>
        <a:xfrm>
          <a:off x="19685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149225</xdr:rowOff>
    </xdr:from>
    <xdr:to xmlns:xdr="http://schemas.openxmlformats.org/drawingml/2006/spreadsheetDrawing">
      <xdr:col>15</xdr:col>
      <xdr:colOff>50800</xdr:colOff>
      <xdr:row>37</xdr:row>
      <xdr:rowOff>39370</xdr:rowOff>
    </xdr:to>
    <xdr:cxnSp macro="">
      <xdr:nvCxnSpPr>
        <xdr:cNvPr id="78" name="直線コネクタ 77"/>
        <xdr:cNvCxnSpPr/>
      </xdr:nvCxnSpPr>
      <xdr:spPr>
        <a:xfrm>
          <a:off x="2019300" y="632142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36830</xdr:rowOff>
    </xdr:from>
    <xdr:to xmlns:xdr="http://schemas.openxmlformats.org/drawingml/2006/spreadsheetDrawing">
      <xdr:col>6</xdr:col>
      <xdr:colOff>38100</xdr:colOff>
      <xdr:row>36</xdr:row>
      <xdr:rowOff>138430</xdr:rowOff>
    </xdr:to>
    <xdr:sp macro="" textlink="">
      <xdr:nvSpPr>
        <xdr:cNvPr id="79" name="楕円 78"/>
        <xdr:cNvSpPr/>
      </xdr:nvSpPr>
      <xdr:spPr>
        <a:xfrm>
          <a:off x="1079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87630</xdr:rowOff>
    </xdr:from>
    <xdr:to xmlns:xdr="http://schemas.openxmlformats.org/drawingml/2006/spreadsheetDrawing">
      <xdr:col>10</xdr:col>
      <xdr:colOff>114300</xdr:colOff>
      <xdr:row>36</xdr:row>
      <xdr:rowOff>149225</xdr:rowOff>
    </xdr:to>
    <xdr:cxnSp macro="">
      <xdr:nvCxnSpPr>
        <xdr:cNvPr id="80" name="直線コネクタ 79"/>
        <xdr:cNvCxnSpPr/>
      </xdr:nvCxnSpPr>
      <xdr:spPr>
        <a:xfrm>
          <a:off x="1130300" y="625983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152400</xdr:rowOff>
    </xdr:from>
    <xdr:ext cx="405130" cy="259080"/>
    <xdr:sp macro="" textlink="">
      <xdr:nvSpPr>
        <xdr:cNvPr id="81" name="n_1aveValue【図書館】&#10;有形固定資産減価償却率"/>
        <xdr:cNvSpPr txBox="1"/>
      </xdr:nvSpPr>
      <xdr:spPr>
        <a:xfrm>
          <a:off x="3582035" y="649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104140</xdr:rowOff>
    </xdr:from>
    <xdr:ext cx="400050" cy="259080"/>
    <xdr:sp macro="" textlink="">
      <xdr:nvSpPr>
        <xdr:cNvPr id="82" name="n_2aveValue【図書館】&#10;有形固定資産減価償却率"/>
        <xdr:cNvSpPr txBox="1"/>
      </xdr:nvSpPr>
      <xdr:spPr>
        <a:xfrm>
          <a:off x="2705735" y="64477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168275</xdr:rowOff>
    </xdr:from>
    <xdr:ext cx="400050" cy="254000"/>
    <xdr:sp macro="" textlink="">
      <xdr:nvSpPr>
        <xdr:cNvPr id="83" name="n_3aveValue【図書館】&#10;有形固定資産減価償却率"/>
        <xdr:cNvSpPr txBox="1"/>
      </xdr:nvSpPr>
      <xdr:spPr>
        <a:xfrm>
          <a:off x="1816735" y="651192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129540</xdr:rowOff>
    </xdr:from>
    <xdr:ext cx="400050" cy="259080"/>
    <xdr:sp macro="" textlink="">
      <xdr:nvSpPr>
        <xdr:cNvPr id="84" name="n_4aveValue【図書館】&#10;有形固定資産減価償却率"/>
        <xdr:cNvSpPr txBox="1"/>
      </xdr:nvSpPr>
      <xdr:spPr>
        <a:xfrm>
          <a:off x="927735" y="64731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163830</xdr:rowOff>
    </xdr:from>
    <xdr:ext cx="405130" cy="259080"/>
    <xdr:sp macro="" textlink="">
      <xdr:nvSpPr>
        <xdr:cNvPr id="85" name="n_1mainValue【図書館】&#10;有形固定資産減価償却率"/>
        <xdr:cNvSpPr txBox="1"/>
      </xdr:nvSpPr>
      <xdr:spPr>
        <a:xfrm>
          <a:off x="3582035" y="6164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106680</xdr:rowOff>
    </xdr:from>
    <xdr:ext cx="400050" cy="259080"/>
    <xdr:sp macro="" textlink="">
      <xdr:nvSpPr>
        <xdr:cNvPr id="86" name="n_2mainValue【図書館】&#10;有形固定資産減価償却率"/>
        <xdr:cNvSpPr txBox="1"/>
      </xdr:nvSpPr>
      <xdr:spPr>
        <a:xfrm>
          <a:off x="2705735" y="61074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45085</xdr:rowOff>
    </xdr:from>
    <xdr:ext cx="400050" cy="258445"/>
    <xdr:sp macro="" textlink="">
      <xdr:nvSpPr>
        <xdr:cNvPr id="87" name="n_3mainValue【図書館】&#10;有形固定資産減価償却率"/>
        <xdr:cNvSpPr txBox="1"/>
      </xdr:nvSpPr>
      <xdr:spPr>
        <a:xfrm>
          <a:off x="1816735" y="604583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154940</xdr:rowOff>
    </xdr:from>
    <xdr:ext cx="400050" cy="254000"/>
    <xdr:sp macro="" textlink="">
      <xdr:nvSpPr>
        <xdr:cNvPr id="88" name="n_4mainValue【図書館】&#10;有形固定資産減価償却率"/>
        <xdr:cNvSpPr txBox="1"/>
      </xdr:nvSpPr>
      <xdr:spPr>
        <a:xfrm>
          <a:off x="927735" y="59842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4805" cy="225425"/>
    <xdr:sp macro="" textlink="">
      <xdr:nvSpPr>
        <xdr:cNvPr id="97" name="テキスト ボックス 96"/>
        <xdr:cNvSpPr txBox="1"/>
      </xdr:nvSpPr>
      <xdr:spPr>
        <a:xfrm>
          <a:off x="6565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9" name="直線コネクタ 98"/>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2280" cy="254000"/>
    <xdr:sp macro="" textlink="">
      <xdr:nvSpPr>
        <xdr:cNvPr id="100" name="テキスト ボックス 99"/>
        <xdr:cNvSpPr txBox="1"/>
      </xdr:nvSpPr>
      <xdr:spPr>
        <a:xfrm>
          <a:off x="6136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1" name="直線コネクタ 100"/>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2280" cy="259080"/>
    <xdr:sp macro="" textlink="">
      <xdr:nvSpPr>
        <xdr:cNvPr id="102" name="テキスト ボックス 101"/>
        <xdr:cNvSpPr txBox="1"/>
      </xdr:nvSpPr>
      <xdr:spPr>
        <a:xfrm>
          <a:off x="6136640" y="682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3" name="直線コネクタ 102"/>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2280" cy="254000"/>
    <xdr:sp macro="" textlink="">
      <xdr:nvSpPr>
        <xdr:cNvPr id="104" name="テキスト ボックス 103"/>
        <xdr:cNvSpPr txBox="1"/>
      </xdr:nvSpPr>
      <xdr:spPr>
        <a:xfrm>
          <a:off x="6136640" y="649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5" name="直線コネクタ 104"/>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2280" cy="258445"/>
    <xdr:sp macro="" textlink="">
      <xdr:nvSpPr>
        <xdr:cNvPr id="106" name="テキスト ボックス 105"/>
        <xdr:cNvSpPr txBox="1"/>
      </xdr:nvSpPr>
      <xdr:spPr>
        <a:xfrm>
          <a:off x="6136640" y="617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7" name="直線コネクタ 106"/>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2280" cy="259080"/>
    <xdr:sp macro="" textlink="">
      <xdr:nvSpPr>
        <xdr:cNvPr id="108" name="テキスト ボックス 107"/>
        <xdr:cNvSpPr txBox="1"/>
      </xdr:nvSpPr>
      <xdr:spPr>
        <a:xfrm>
          <a:off x="6136640" y="584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9" name="直線コネクタ 108"/>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2280" cy="254000"/>
    <xdr:sp macro="" textlink="">
      <xdr:nvSpPr>
        <xdr:cNvPr id="110" name="テキスト ボックス 109"/>
        <xdr:cNvSpPr txBox="1"/>
      </xdr:nvSpPr>
      <xdr:spPr>
        <a:xfrm>
          <a:off x="6136640" y="551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2280" cy="259080"/>
    <xdr:sp macro="" textlink="">
      <xdr:nvSpPr>
        <xdr:cNvPr id="112" name="テキスト ボックス 111"/>
        <xdr:cNvSpPr txBox="1"/>
      </xdr:nvSpPr>
      <xdr:spPr>
        <a:xfrm>
          <a:off x="6136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141605</xdr:rowOff>
    </xdr:from>
    <xdr:to xmlns:xdr="http://schemas.openxmlformats.org/drawingml/2006/spreadsheetDrawing">
      <xdr:col>54</xdr:col>
      <xdr:colOff>189865</xdr:colOff>
      <xdr:row>41</xdr:row>
      <xdr:rowOff>100965</xdr:rowOff>
    </xdr:to>
    <xdr:cxnSp macro="">
      <xdr:nvCxnSpPr>
        <xdr:cNvPr id="114" name="直線コネクタ 113"/>
        <xdr:cNvCxnSpPr/>
      </xdr:nvCxnSpPr>
      <xdr:spPr>
        <a:xfrm flipV="1">
          <a:off x="10476865" y="562800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104775</xdr:rowOff>
    </xdr:from>
    <xdr:ext cx="469900" cy="259080"/>
    <xdr:sp macro="" textlink="">
      <xdr:nvSpPr>
        <xdr:cNvPr id="115" name="【図書館】&#10;一人当たり面積最小値テキスト"/>
        <xdr:cNvSpPr txBox="1"/>
      </xdr:nvSpPr>
      <xdr:spPr>
        <a:xfrm>
          <a:off x="10515600" y="7134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100965</xdr:rowOff>
    </xdr:from>
    <xdr:to xmlns:xdr="http://schemas.openxmlformats.org/drawingml/2006/spreadsheetDrawing">
      <xdr:col>55</xdr:col>
      <xdr:colOff>88900</xdr:colOff>
      <xdr:row>41</xdr:row>
      <xdr:rowOff>100965</xdr:rowOff>
    </xdr:to>
    <xdr:cxnSp macro="">
      <xdr:nvCxnSpPr>
        <xdr:cNvPr id="116" name="直線コネクタ 115"/>
        <xdr:cNvCxnSpPr/>
      </xdr:nvCxnSpPr>
      <xdr:spPr>
        <a:xfrm>
          <a:off x="10388600" y="713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88265</xdr:rowOff>
    </xdr:from>
    <xdr:ext cx="469900" cy="254000"/>
    <xdr:sp macro="" textlink="">
      <xdr:nvSpPr>
        <xdr:cNvPr id="117" name="【図書館】&#10;一人当たり面積最大値テキスト"/>
        <xdr:cNvSpPr txBox="1"/>
      </xdr:nvSpPr>
      <xdr:spPr>
        <a:xfrm>
          <a:off x="10515600" y="540321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141605</xdr:rowOff>
    </xdr:from>
    <xdr:to xmlns:xdr="http://schemas.openxmlformats.org/drawingml/2006/spreadsheetDrawing">
      <xdr:col>55</xdr:col>
      <xdr:colOff>88900</xdr:colOff>
      <xdr:row>32</xdr:row>
      <xdr:rowOff>141605</xdr:rowOff>
    </xdr:to>
    <xdr:cxnSp macro="">
      <xdr:nvCxnSpPr>
        <xdr:cNvPr id="118" name="直線コネクタ 117"/>
        <xdr:cNvCxnSpPr/>
      </xdr:nvCxnSpPr>
      <xdr:spPr>
        <a:xfrm>
          <a:off x="10388600" y="562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12065</xdr:rowOff>
    </xdr:from>
    <xdr:ext cx="469900" cy="259080"/>
    <xdr:sp macro="" textlink="">
      <xdr:nvSpPr>
        <xdr:cNvPr id="119" name="【図書館】&#10;一人当たり面積平均値テキスト"/>
        <xdr:cNvSpPr txBox="1"/>
      </xdr:nvSpPr>
      <xdr:spPr>
        <a:xfrm>
          <a:off x="10515600" y="66986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33655</xdr:rowOff>
    </xdr:from>
    <xdr:to xmlns:xdr="http://schemas.openxmlformats.org/drawingml/2006/spreadsheetDrawing">
      <xdr:col>55</xdr:col>
      <xdr:colOff>50800</xdr:colOff>
      <xdr:row>39</xdr:row>
      <xdr:rowOff>135255</xdr:rowOff>
    </xdr:to>
    <xdr:sp macro="" textlink="">
      <xdr:nvSpPr>
        <xdr:cNvPr id="120" name="フローチャート: 判断 119"/>
        <xdr:cNvSpPr/>
      </xdr:nvSpPr>
      <xdr:spPr>
        <a:xfrm>
          <a:off x="104267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41910</xdr:rowOff>
    </xdr:from>
    <xdr:to xmlns:xdr="http://schemas.openxmlformats.org/drawingml/2006/spreadsheetDrawing">
      <xdr:col>50</xdr:col>
      <xdr:colOff>165100</xdr:colOff>
      <xdr:row>38</xdr:row>
      <xdr:rowOff>143510</xdr:rowOff>
    </xdr:to>
    <xdr:sp macro="" textlink="">
      <xdr:nvSpPr>
        <xdr:cNvPr id="121" name="フローチャート: 判断 120"/>
        <xdr:cNvSpPr/>
      </xdr:nvSpPr>
      <xdr:spPr>
        <a:xfrm>
          <a:off x="9588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41910</xdr:rowOff>
    </xdr:from>
    <xdr:to xmlns:xdr="http://schemas.openxmlformats.org/drawingml/2006/spreadsheetDrawing">
      <xdr:col>46</xdr:col>
      <xdr:colOff>38100</xdr:colOff>
      <xdr:row>38</xdr:row>
      <xdr:rowOff>143510</xdr:rowOff>
    </xdr:to>
    <xdr:sp macro="" textlink="">
      <xdr:nvSpPr>
        <xdr:cNvPr id="122" name="フローチャート: 判断 121"/>
        <xdr:cNvSpPr/>
      </xdr:nvSpPr>
      <xdr:spPr>
        <a:xfrm>
          <a:off x="8699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82550</xdr:rowOff>
    </xdr:from>
    <xdr:to xmlns:xdr="http://schemas.openxmlformats.org/drawingml/2006/spreadsheetDrawing">
      <xdr:col>41</xdr:col>
      <xdr:colOff>101600</xdr:colOff>
      <xdr:row>38</xdr:row>
      <xdr:rowOff>12700</xdr:rowOff>
    </xdr:to>
    <xdr:sp macro="" textlink="">
      <xdr:nvSpPr>
        <xdr:cNvPr id="123" name="フローチャート: 判断 122"/>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99060</xdr:rowOff>
    </xdr:from>
    <xdr:to xmlns:xdr="http://schemas.openxmlformats.org/drawingml/2006/spreadsheetDrawing">
      <xdr:col>36</xdr:col>
      <xdr:colOff>165100</xdr:colOff>
      <xdr:row>38</xdr:row>
      <xdr:rowOff>29210</xdr:rowOff>
    </xdr:to>
    <xdr:sp macro="" textlink="">
      <xdr:nvSpPr>
        <xdr:cNvPr id="124" name="フローチャート: 判断 123"/>
        <xdr:cNvSpPr/>
      </xdr:nvSpPr>
      <xdr:spPr>
        <a:xfrm>
          <a:off x="6921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57785</xdr:rowOff>
    </xdr:from>
    <xdr:to xmlns:xdr="http://schemas.openxmlformats.org/drawingml/2006/spreadsheetDrawing">
      <xdr:col>55</xdr:col>
      <xdr:colOff>50800</xdr:colOff>
      <xdr:row>38</xdr:row>
      <xdr:rowOff>159385</xdr:rowOff>
    </xdr:to>
    <xdr:sp macro="" textlink="">
      <xdr:nvSpPr>
        <xdr:cNvPr id="130" name="楕円 129"/>
        <xdr:cNvSpPr/>
      </xdr:nvSpPr>
      <xdr:spPr>
        <a:xfrm>
          <a:off x="10426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80645</xdr:rowOff>
    </xdr:from>
    <xdr:ext cx="469900" cy="259080"/>
    <xdr:sp macro="" textlink="">
      <xdr:nvSpPr>
        <xdr:cNvPr id="131" name="【図書館】&#10;一人当たり面積該当値テキスト"/>
        <xdr:cNvSpPr txBox="1"/>
      </xdr:nvSpPr>
      <xdr:spPr>
        <a:xfrm>
          <a:off x="10515600" y="6424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74930</xdr:rowOff>
    </xdr:from>
    <xdr:to xmlns:xdr="http://schemas.openxmlformats.org/drawingml/2006/spreadsheetDrawing">
      <xdr:col>50</xdr:col>
      <xdr:colOff>165100</xdr:colOff>
      <xdr:row>39</xdr:row>
      <xdr:rowOff>4445</xdr:rowOff>
    </xdr:to>
    <xdr:sp macro="" textlink="">
      <xdr:nvSpPr>
        <xdr:cNvPr id="132" name="楕円 131"/>
        <xdr:cNvSpPr/>
      </xdr:nvSpPr>
      <xdr:spPr>
        <a:xfrm>
          <a:off x="95885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109220</xdr:rowOff>
    </xdr:from>
    <xdr:to xmlns:xdr="http://schemas.openxmlformats.org/drawingml/2006/spreadsheetDrawing">
      <xdr:col>55</xdr:col>
      <xdr:colOff>0</xdr:colOff>
      <xdr:row>38</xdr:row>
      <xdr:rowOff>125095</xdr:rowOff>
    </xdr:to>
    <xdr:cxnSp macro="">
      <xdr:nvCxnSpPr>
        <xdr:cNvPr id="133" name="直線コネクタ 132"/>
        <xdr:cNvCxnSpPr/>
      </xdr:nvCxnSpPr>
      <xdr:spPr>
        <a:xfrm flipV="1">
          <a:off x="9639300" y="662432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74930</xdr:rowOff>
    </xdr:from>
    <xdr:to xmlns:xdr="http://schemas.openxmlformats.org/drawingml/2006/spreadsheetDrawing">
      <xdr:col>46</xdr:col>
      <xdr:colOff>38100</xdr:colOff>
      <xdr:row>39</xdr:row>
      <xdr:rowOff>4445</xdr:rowOff>
    </xdr:to>
    <xdr:sp macro="" textlink="">
      <xdr:nvSpPr>
        <xdr:cNvPr id="134" name="楕円 133"/>
        <xdr:cNvSpPr/>
      </xdr:nvSpPr>
      <xdr:spPr>
        <a:xfrm>
          <a:off x="86995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125095</xdr:rowOff>
    </xdr:from>
    <xdr:to xmlns:xdr="http://schemas.openxmlformats.org/drawingml/2006/spreadsheetDrawing">
      <xdr:col>50</xdr:col>
      <xdr:colOff>114300</xdr:colOff>
      <xdr:row>38</xdr:row>
      <xdr:rowOff>125095</xdr:rowOff>
    </xdr:to>
    <xdr:cxnSp macro="">
      <xdr:nvCxnSpPr>
        <xdr:cNvPr id="135" name="直線コネクタ 134"/>
        <xdr:cNvCxnSpPr/>
      </xdr:nvCxnSpPr>
      <xdr:spPr>
        <a:xfrm>
          <a:off x="8750300" y="66401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90805</xdr:rowOff>
    </xdr:from>
    <xdr:to xmlns:xdr="http://schemas.openxmlformats.org/drawingml/2006/spreadsheetDrawing">
      <xdr:col>41</xdr:col>
      <xdr:colOff>101600</xdr:colOff>
      <xdr:row>39</xdr:row>
      <xdr:rowOff>20955</xdr:rowOff>
    </xdr:to>
    <xdr:sp macro="" textlink="">
      <xdr:nvSpPr>
        <xdr:cNvPr id="136" name="楕円 135"/>
        <xdr:cNvSpPr/>
      </xdr:nvSpPr>
      <xdr:spPr>
        <a:xfrm>
          <a:off x="7810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125095</xdr:rowOff>
    </xdr:from>
    <xdr:to xmlns:xdr="http://schemas.openxmlformats.org/drawingml/2006/spreadsheetDrawing">
      <xdr:col>45</xdr:col>
      <xdr:colOff>177800</xdr:colOff>
      <xdr:row>38</xdr:row>
      <xdr:rowOff>141605</xdr:rowOff>
    </xdr:to>
    <xdr:cxnSp macro="">
      <xdr:nvCxnSpPr>
        <xdr:cNvPr id="137" name="直線コネクタ 136"/>
        <xdr:cNvCxnSpPr/>
      </xdr:nvCxnSpPr>
      <xdr:spPr>
        <a:xfrm flipV="1">
          <a:off x="7861300" y="66401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90805</xdr:rowOff>
    </xdr:from>
    <xdr:to xmlns:xdr="http://schemas.openxmlformats.org/drawingml/2006/spreadsheetDrawing">
      <xdr:col>36</xdr:col>
      <xdr:colOff>165100</xdr:colOff>
      <xdr:row>39</xdr:row>
      <xdr:rowOff>20955</xdr:rowOff>
    </xdr:to>
    <xdr:sp macro="" textlink="">
      <xdr:nvSpPr>
        <xdr:cNvPr id="138" name="楕円 137"/>
        <xdr:cNvSpPr/>
      </xdr:nvSpPr>
      <xdr:spPr>
        <a:xfrm>
          <a:off x="6921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141605</xdr:rowOff>
    </xdr:from>
    <xdr:to xmlns:xdr="http://schemas.openxmlformats.org/drawingml/2006/spreadsheetDrawing">
      <xdr:col>41</xdr:col>
      <xdr:colOff>50800</xdr:colOff>
      <xdr:row>38</xdr:row>
      <xdr:rowOff>141605</xdr:rowOff>
    </xdr:to>
    <xdr:cxnSp macro="">
      <xdr:nvCxnSpPr>
        <xdr:cNvPr id="139" name="直線コネクタ 138"/>
        <xdr:cNvCxnSpPr/>
      </xdr:nvCxnSpPr>
      <xdr:spPr>
        <a:xfrm>
          <a:off x="6972300" y="66567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36</xdr:row>
      <xdr:rowOff>160020</xdr:rowOff>
    </xdr:from>
    <xdr:ext cx="469900" cy="259080"/>
    <xdr:sp macro="" textlink="">
      <xdr:nvSpPr>
        <xdr:cNvPr id="140" name="n_1aveValue【図書館】&#10;一人当たり面積"/>
        <xdr:cNvSpPr txBox="1"/>
      </xdr:nvSpPr>
      <xdr:spPr>
        <a:xfrm>
          <a:off x="9391650" y="6332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160020</xdr:rowOff>
    </xdr:from>
    <xdr:ext cx="464820" cy="259080"/>
    <xdr:sp macro="" textlink="">
      <xdr:nvSpPr>
        <xdr:cNvPr id="141" name="n_2aveValue【図書館】&#10;一人当たり面積"/>
        <xdr:cNvSpPr txBox="1"/>
      </xdr:nvSpPr>
      <xdr:spPr>
        <a:xfrm>
          <a:off x="8515350" y="63322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29210</xdr:rowOff>
    </xdr:from>
    <xdr:ext cx="464820" cy="254000"/>
    <xdr:sp macro="" textlink="">
      <xdr:nvSpPr>
        <xdr:cNvPr id="142" name="n_3aveValue【図書館】&#10;一人当たり面積"/>
        <xdr:cNvSpPr txBox="1"/>
      </xdr:nvSpPr>
      <xdr:spPr>
        <a:xfrm>
          <a:off x="7626350" y="62014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45720</xdr:rowOff>
    </xdr:from>
    <xdr:ext cx="464820" cy="259080"/>
    <xdr:sp macro="" textlink="">
      <xdr:nvSpPr>
        <xdr:cNvPr id="143" name="n_4aveValue【図書館】&#10;一人当たり面積"/>
        <xdr:cNvSpPr txBox="1"/>
      </xdr:nvSpPr>
      <xdr:spPr>
        <a:xfrm>
          <a:off x="6737350" y="6217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167005</xdr:rowOff>
    </xdr:from>
    <xdr:ext cx="469900" cy="254000"/>
    <xdr:sp macro="" textlink="">
      <xdr:nvSpPr>
        <xdr:cNvPr id="144" name="n_1mainValue【図書館】&#10;一人当たり面積"/>
        <xdr:cNvSpPr txBox="1"/>
      </xdr:nvSpPr>
      <xdr:spPr>
        <a:xfrm>
          <a:off x="9391650" y="66821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167005</xdr:rowOff>
    </xdr:from>
    <xdr:ext cx="464820" cy="254000"/>
    <xdr:sp macro="" textlink="">
      <xdr:nvSpPr>
        <xdr:cNvPr id="145" name="n_2mainValue【図書館】&#10;一人当たり面積"/>
        <xdr:cNvSpPr txBox="1"/>
      </xdr:nvSpPr>
      <xdr:spPr>
        <a:xfrm>
          <a:off x="8515350" y="66821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12065</xdr:rowOff>
    </xdr:from>
    <xdr:ext cx="464820" cy="259080"/>
    <xdr:sp macro="" textlink="">
      <xdr:nvSpPr>
        <xdr:cNvPr id="146" name="n_3mainValue【図書館】&#10;一人当たり面積"/>
        <xdr:cNvSpPr txBox="1"/>
      </xdr:nvSpPr>
      <xdr:spPr>
        <a:xfrm>
          <a:off x="7626350" y="66986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12065</xdr:rowOff>
    </xdr:from>
    <xdr:ext cx="464820" cy="259080"/>
    <xdr:sp macro="" textlink="">
      <xdr:nvSpPr>
        <xdr:cNvPr id="147" name="n_4mainValue【図書館】&#10;一人当たり面積"/>
        <xdr:cNvSpPr txBox="1"/>
      </xdr:nvSpPr>
      <xdr:spPr>
        <a:xfrm>
          <a:off x="6737350" y="66986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156" name="テキスト ボックス 155"/>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280" cy="254000"/>
    <xdr:sp macro="" textlink="">
      <xdr:nvSpPr>
        <xdr:cNvPr id="158" name="テキスト ボックス 157"/>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59" name="直線コネクタ 158"/>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29210</xdr:rowOff>
    </xdr:from>
    <xdr:ext cx="462280" cy="254000"/>
    <xdr:sp macro="" textlink="">
      <xdr:nvSpPr>
        <xdr:cNvPr id="160" name="テキスト ボックス 159"/>
        <xdr:cNvSpPr txBox="1"/>
      </xdr:nvSpPr>
      <xdr:spPr>
        <a:xfrm>
          <a:off x="294640" y="108305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1" name="直線コネクタ 160"/>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4000"/>
    <xdr:sp macro="" textlink="">
      <xdr:nvSpPr>
        <xdr:cNvPr id="162" name="テキスト ボックス 161"/>
        <xdr:cNvSpPr txBox="1"/>
      </xdr:nvSpPr>
      <xdr:spPr>
        <a:xfrm>
          <a:off x="358775" y="103733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3" name="直線コネクタ 162"/>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4000"/>
    <xdr:sp macro="" textlink="">
      <xdr:nvSpPr>
        <xdr:cNvPr id="164" name="テキスト ボックス 163"/>
        <xdr:cNvSpPr txBox="1"/>
      </xdr:nvSpPr>
      <xdr:spPr>
        <a:xfrm>
          <a:off x="358775" y="99161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5" name="直線コネクタ 164"/>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4000"/>
    <xdr:sp macro="" textlink="">
      <xdr:nvSpPr>
        <xdr:cNvPr id="166" name="テキスト ボックス 165"/>
        <xdr:cNvSpPr txBox="1"/>
      </xdr:nvSpPr>
      <xdr:spPr>
        <a:xfrm>
          <a:off x="358775" y="94589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4000"/>
    <xdr:sp macro="" textlink="">
      <xdr:nvSpPr>
        <xdr:cNvPr id="168" name="テキスト ボックス 167"/>
        <xdr:cNvSpPr txBox="1"/>
      </xdr:nvSpPr>
      <xdr:spPr>
        <a:xfrm>
          <a:off x="358775" y="9001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57</xdr:row>
      <xdr:rowOff>6985</xdr:rowOff>
    </xdr:from>
    <xdr:to xmlns:xdr="http://schemas.openxmlformats.org/drawingml/2006/spreadsheetDrawing">
      <xdr:col>24</xdr:col>
      <xdr:colOff>62865</xdr:colOff>
      <xdr:row>62</xdr:row>
      <xdr:rowOff>155575</xdr:rowOff>
    </xdr:to>
    <xdr:cxnSp macro="">
      <xdr:nvCxnSpPr>
        <xdr:cNvPr id="170" name="直線コネクタ 169"/>
        <xdr:cNvCxnSpPr/>
      </xdr:nvCxnSpPr>
      <xdr:spPr>
        <a:xfrm flipV="1">
          <a:off x="4634865" y="9779635"/>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62</xdr:row>
      <xdr:rowOff>159385</xdr:rowOff>
    </xdr:from>
    <xdr:ext cx="405130" cy="258445"/>
    <xdr:sp macro="" textlink="">
      <xdr:nvSpPr>
        <xdr:cNvPr id="171" name="【体育館・プール】&#10;有形固定資産減価償却率最小値テキスト"/>
        <xdr:cNvSpPr txBox="1"/>
      </xdr:nvSpPr>
      <xdr:spPr>
        <a:xfrm>
          <a:off x="4673600" y="107892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62</xdr:row>
      <xdr:rowOff>155575</xdr:rowOff>
    </xdr:from>
    <xdr:to xmlns:xdr="http://schemas.openxmlformats.org/drawingml/2006/spreadsheetDrawing">
      <xdr:col>24</xdr:col>
      <xdr:colOff>152400</xdr:colOff>
      <xdr:row>62</xdr:row>
      <xdr:rowOff>155575</xdr:rowOff>
    </xdr:to>
    <xdr:cxnSp macro="">
      <xdr:nvCxnSpPr>
        <xdr:cNvPr id="172" name="直線コネクタ 171"/>
        <xdr:cNvCxnSpPr/>
      </xdr:nvCxnSpPr>
      <xdr:spPr>
        <a:xfrm>
          <a:off x="4546600" y="1078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125095</xdr:rowOff>
    </xdr:from>
    <xdr:ext cx="405130" cy="258445"/>
    <xdr:sp macro="" textlink="">
      <xdr:nvSpPr>
        <xdr:cNvPr id="173" name="【体育館・プール】&#10;有形固定資産減価償却率最大値テキスト"/>
        <xdr:cNvSpPr txBox="1"/>
      </xdr:nvSpPr>
      <xdr:spPr>
        <a:xfrm>
          <a:off x="4673600" y="9554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6985</xdr:rowOff>
    </xdr:from>
    <xdr:to xmlns:xdr="http://schemas.openxmlformats.org/drawingml/2006/spreadsheetDrawing">
      <xdr:col>24</xdr:col>
      <xdr:colOff>152400</xdr:colOff>
      <xdr:row>57</xdr:row>
      <xdr:rowOff>6985</xdr:rowOff>
    </xdr:to>
    <xdr:cxnSp macro="">
      <xdr:nvCxnSpPr>
        <xdr:cNvPr id="174" name="直線コネクタ 173"/>
        <xdr:cNvCxnSpPr/>
      </xdr:nvCxnSpPr>
      <xdr:spPr>
        <a:xfrm>
          <a:off x="4546600" y="977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85090</xdr:rowOff>
    </xdr:from>
    <xdr:ext cx="405130" cy="259080"/>
    <xdr:sp macro="" textlink="">
      <xdr:nvSpPr>
        <xdr:cNvPr id="175" name="【体育館・プール】&#10;有形固定資産減価償却率平均値テキスト"/>
        <xdr:cNvSpPr txBox="1"/>
      </xdr:nvSpPr>
      <xdr:spPr>
        <a:xfrm>
          <a:off x="4673600" y="10200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106680</xdr:rowOff>
    </xdr:from>
    <xdr:to xmlns:xdr="http://schemas.openxmlformats.org/drawingml/2006/spreadsheetDrawing">
      <xdr:col>24</xdr:col>
      <xdr:colOff>114300</xdr:colOff>
      <xdr:row>60</xdr:row>
      <xdr:rowOff>36830</xdr:rowOff>
    </xdr:to>
    <xdr:sp macro="" textlink="">
      <xdr:nvSpPr>
        <xdr:cNvPr id="176" name="フローチャート: 判断 175"/>
        <xdr:cNvSpPr/>
      </xdr:nvSpPr>
      <xdr:spPr>
        <a:xfrm>
          <a:off x="4584700" y="1022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146050</xdr:rowOff>
    </xdr:from>
    <xdr:to xmlns:xdr="http://schemas.openxmlformats.org/drawingml/2006/spreadsheetDrawing">
      <xdr:col>20</xdr:col>
      <xdr:colOff>38100</xdr:colOff>
      <xdr:row>60</xdr:row>
      <xdr:rowOff>76200</xdr:rowOff>
    </xdr:to>
    <xdr:sp macro="" textlink="">
      <xdr:nvSpPr>
        <xdr:cNvPr id="177" name="フローチャート: 判断 176"/>
        <xdr:cNvSpPr/>
      </xdr:nvSpPr>
      <xdr:spPr>
        <a:xfrm>
          <a:off x="37465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104775</xdr:rowOff>
    </xdr:from>
    <xdr:to xmlns:xdr="http://schemas.openxmlformats.org/drawingml/2006/spreadsheetDrawing">
      <xdr:col>15</xdr:col>
      <xdr:colOff>101600</xdr:colOff>
      <xdr:row>60</xdr:row>
      <xdr:rowOff>34925</xdr:rowOff>
    </xdr:to>
    <xdr:sp macro="" textlink="">
      <xdr:nvSpPr>
        <xdr:cNvPr id="178" name="フローチャート: 判断 177"/>
        <xdr:cNvSpPr/>
      </xdr:nvSpPr>
      <xdr:spPr>
        <a:xfrm>
          <a:off x="2857500" y="1022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67945</xdr:rowOff>
    </xdr:from>
    <xdr:to xmlns:xdr="http://schemas.openxmlformats.org/drawingml/2006/spreadsheetDrawing">
      <xdr:col>10</xdr:col>
      <xdr:colOff>165100</xdr:colOff>
      <xdr:row>58</xdr:row>
      <xdr:rowOff>169545</xdr:rowOff>
    </xdr:to>
    <xdr:sp macro="" textlink="">
      <xdr:nvSpPr>
        <xdr:cNvPr id="179" name="フローチャート: 判断 178"/>
        <xdr:cNvSpPr/>
      </xdr:nvSpPr>
      <xdr:spPr>
        <a:xfrm>
          <a:off x="1968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58</xdr:row>
      <xdr:rowOff>33655</xdr:rowOff>
    </xdr:from>
    <xdr:to xmlns:xdr="http://schemas.openxmlformats.org/drawingml/2006/spreadsheetDrawing">
      <xdr:col>6</xdr:col>
      <xdr:colOff>38100</xdr:colOff>
      <xdr:row>58</xdr:row>
      <xdr:rowOff>135255</xdr:rowOff>
    </xdr:to>
    <xdr:sp macro="" textlink="">
      <xdr:nvSpPr>
        <xdr:cNvPr id="180" name="フローチャート: 判断 179"/>
        <xdr:cNvSpPr/>
      </xdr:nvSpPr>
      <xdr:spPr>
        <a:xfrm>
          <a:off x="1079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81" name="テキスト ボックス 180"/>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182" name="テキスト ボックス 181"/>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183" name="テキスト ボックス 182"/>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184" name="テキスト ボックス 183"/>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185" name="テキスト ボックス 184"/>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127635</xdr:rowOff>
    </xdr:from>
    <xdr:to xmlns:xdr="http://schemas.openxmlformats.org/drawingml/2006/spreadsheetDrawing">
      <xdr:col>24</xdr:col>
      <xdr:colOff>114300</xdr:colOff>
      <xdr:row>57</xdr:row>
      <xdr:rowOff>57785</xdr:rowOff>
    </xdr:to>
    <xdr:sp macro="" textlink="">
      <xdr:nvSpPr>
        <xdr:cNvPr id="186" name="楕円 185"/>
        <xdr:cNvSpPr/>
      </xdr:nvSpPr>
      <xdr:spPr>
        <a:xfrm>
          <a:off x="45847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80645</xdr:rowOff>
    </xdr:from>
    <xdr:ext cx="405130" cy="259080"/>
    <xdr:sp macro="" textlink="">
      <xdr:nvSpPr>
        <xdr:cNvPr id="187" name="【体育館・プール】&#10;有形固定資産減価償却率該当値テキスト"/>
        <xdr:cNvSpPr txBox="1"/>
      </xdr:nvSpPr>
      <xdr:spPr>
        <a:xfrm>
          <a:off x="4673600" y="9681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81915</xdr:rowOff>
    </xdr:from>
    <xdr:to xmlns:xdr="http://schemas.openxmlformats.org/drawingml/2006/spreadsheetDrawing">
      <xdr:col>20</xdr:col>
      <xdr:colOff>38100</xdr:colOff>
      <xdr:row>57</xdr:row>
      <xdr:rowOff>12065</xdr:rowOff>
    </xdr:to>
    <xdr:sp macro="" textlink="">
      <xdr:nvSpPr>
        <xdr:cNvPr id="188" name="楕円 187"/>
        <xdr:cNvSpPr/>
      </xdr:nvSpPr>
      <xdr:spPr>
        <a:xfrm>
          <a:off x="37465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56</xdr:row>
      <xdr:rowOff>132715</xdr:rowOff>
    </xdr:from>
    <xdr:to xmlns:xdr="http://schemas.openxmlformats.org/drawingml/2006/spreadsheetDrawing">
      <xdr:col>24</xdr:col>
      <xdr:colOff>63500</xdr:colOff>
      <xdr:row>57</xdr:row>
      <xdr:rowOff>6985</xdr:rowOff>
    </xdr:to>
    <xdr:cxnSp macro="">
      <xdr:nvCxnSpPr>
        <xdr:cNvPr id="189" name="直線コネクタ 188"/>
        <xdr:cNvCxnSpPr/>
      </xdr:nvCxnSpPr>
      <xdr:spPr>
        <a:xfrm>
          <a:off x="3797300" y="973391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54610</xdr:rowOff>
    </xdr:from>
    <xdr:to xmlns:xdr="http://schemas.openxmlformats.org/drawingml/2006/spreadsheetDrawing">
      <xdr:col>15</xdr:col>
      <xdr:colOff>101600</xdr:colOff>
      <xdr:row>56</xdr:row>
      <xdr:rowOff>156210</xdr:rowOff>
    </xdr:to>
    <xdr:sp macro="" textlink="">
      <xdr:nvSpPr>
        <xdr:cNvPr id="190" name="楕円 189"/>
        <xdr:cNvSpPr/>
      </xdr:nvSpPr>
      <xdr:spPr>
        <a:xfrm>
          <a:off x="2857500" y="9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105410</xdr:rowOff>
    </xdr:from>
    <xdr:to xmlns:xdr="http://schemas.openxmlformats.org/drawingml/2006/spreadsheetDrawing">
      <xdr:col>19</xdr:col>
      <xdr:colOff>177800</xdr:colOff>
      <xdr:row>56</xdr:row>
      <xdr:rowOff>132715</xdr:rowOff>
    </xdr:to>
    <xdr:cxnSp macro="">
      <xdr:nvCxnSpPr>
        <xdr:cNvPr id="191" name="直線コネクタ 190"/>
        <xdr:cNvCxnSpPr/>
      </xdr:nvCxnSpPr>
      <xdr:spPr>
        <a:xfrm>
          <a:off x="2908300" y="97066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6350</xdr:rowOff>
    </xdr:from>
    <xdr:to xmlns:xdr="http://schemas.openxmlformats.org/drawingml/2006/spreadsheetDrawing">
      <xdr:col>10</xdr:col>
      <xdr:colOff>165100</xdr:colOff>
      <xdr:row>56</xdr:row>
      <xdr:rowOff>107950</xdr:rowOff>
    </xdr:to>
    <xdr:sp macro="" textlink="">
      <xdr:nvSpPr>
        <xdr:cNvPr id="192" name="楕円 191"/>
        <xdr:cNvSpPr/>
      </xdr:nvSpPr>
      <xdr:spPr>
        <a:xfrm>
          <a:off x="19685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56</xdr:row>
      <xdr:rowOff>57150</xdr:rowOff>
    </xdr:from>
    <xdr:to xmlns:xdr="http://schemas.openxmlformats.org/drawingml/2006/spreadsheetDrawing">
      <xdr:col>15</xdr:col>
      <xdr:colOff>50800</xdr:colOff>
      <xdr:row>56</xdr:row>
      <xdr:rowOff>105410</xdr:rowOff>
    </xdr:to>
    <xdr:cxnSp macro="">
      <xdr:nvCxnSpPr>
        <xdr:cNvPr id="193" name="直線コネクタ 192"/>
        <xdr:cNvCxnSpPr/>
      </xdr:nvCxnSpPr>
      <xdr:spPr>
        <a:xfrm>
          <a:off x="2019300" y="96583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55</xdr:row>
      <xdr:rowOff>157480</xdr:rowOff>
    </xdr:from>
    <xdr:to xmlns:xdr="http://schemas.openxmlformats.org/drawingml/2006/spreadsheetDrawing">
      <xdr:col>6</xdr:col>
      <xdr:colOff>38100</xdr:colOff>
      <xdr:row>56</xdr:row>
      <xdr:rowOff>87630</xdr:rowOff>
    </xdr:to>
    <xdr:sp macro="" textlink="">
      <xdr:nvSpPr>
        <xdr:cNvPr id="194" name="楕円 193"/>
        <xdr:cNvSpPr/>
      </xdr:nvSpPr>
      <xdr:spPr>
        <a:xfrm>
          <a:off x="1079500" y="95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56</xdr:row>
      <xdr:rowOff>36830</xdr:rowOff>
    </xdr:from>
    <xdr:to xmlns:xdr="http://schemas.openxmlformats.org/drawingml/2006/spreadsheetDrawing">
      <xdr:col>10</xdr:col>
      <xdr:colOff>114300</xdr:colOff>
      <xdr:row>56</xdr:row>
      <xdr:rowOff>57150</xdr:rowOff>
    </xdr:to>
    <xdr:cxnSp macro="">
      <xdr:nvCxnSpPr>
        <xdr:cNvPr id="195" name="直線コネクタ 194"/>
        <xdr:cNvCxnSpPr/>
      </xdr:nvCxnSpPr>
      <xdr:spPr>
        <a:xfrm>
          <a:off x="1130300" y="96380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67310</xdr:rowOff>
    </xdr:from>
    <xdr:ext cx="405130" cy="259080"/>
    <xdr:sp macro="" textlink="">
      <xdr:nvSpPr>
        <xdr:cNvPr id="196" name="n_1aveValue【体育館・プール】&#10;有形固定資産減価償却率"/>
        <xdr:cNvSpPr txBox="1"/>
      </xdr:nvSpPr>
      <xdr:spPr>
        <a:xfrm>
          <a:off x="3582035" y="10354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26035</xdr:rowOff>
    </xdr:from>
    <xdr:ext cx="400050" cy="259080"/>
    <xdr:sp macro="" textlink="">
      <xdr:nvSpPr>
        <xdr:cNvPr id="197" name="n_2aveValue【体育館・プール】&#10;有形固定資産減価償却率"/>
        <xdr:cNvSpPr txBox="1"/>
      </xdr:nvSpPr>
      <xdr:spPr>
        <a:xfrm>
          <a:off x="2705735" y="103130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160655</xdr:rowOff>
    </xdr:from>
    <xdr:ext cx="400050" cy="259080"/>
    <xdr:sp macro="" textlink="">
      <xdr:nvSpPr>
        <xdr:cNvPr id="198" name="n_3aveValue【体育館・プール】&#10;有形固定資産減価償却率"/>
        <xdr:cNvSpPr txBox="1"/>
      </xdr:nvSpPr>
      <xdr:spPr>
        <a:xfrm>
          <a:off x="1816735" y="101047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126365</xdr:rowOff>
    </xdr:from>
    <xdr:ext cx="400050" cy="259080"/>
    <xdr:sp macro="" textlink="">
      <xdr:nvSpPr>
        <xdr:cNvPr id="199" name="n_4aveValue【体育館・プール】&#10;有形固定資産減価償却率"/>
        <xdr:cNvSpPr txBox="1"/>
      </xdr:nvSpPr>
      <xdr:spPr>
        <a:xfrm>
          <a:off x="927735" y="100704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55</xdr:row>
      <xdr:rowOff>29210</xdr:rowOff>
    </xdr:from>
    <xdr:ext cx="405130" cy="254000"/>
    <xdr:sp macro="" textlink="">
      <xdr:nvSpPr>
        <xdr:cNvPr id="200" name="n_1mainValue【体育館・プール】&#10;有形固定資産減価償却率"/>
        <xdr:cNvSpPr txBox="1"/>
      </xdr:nvSpPr>
      <xdr:spPr>
        <a:xfrm>
          <a:off x="3582035" y="94589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55</xdr:row>
      <xdr:rowOff>1270</xdr:rowOff>
    </xdr:from>
    <xdr:ext cx="400050" cy="259080"/>
    <xdr:sp macro="" textlink="">
      <xdr:nvSpPr>
        <xdr:cNvPr id="201" name="n_2mainValue【体育館・プール】&#10;有形固定資産減価償却率"/>
        <xdr:cNvSpPr txBox="1"/>
      </xdr:nvSpPr>
      <xdr:spPr>
        <a:xfrm>
          <a:off x="2705735" y="94310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54</xdr:row>
      <xdr:rowOff>124460</xdr:rowOff>
    </xdr:from>
    <xdr:ext cx="400050" cy="259080"/>
    <xdr:sp macro="" textlink="">
      <xdr:nvSpPr>
        <xdr:cNvPr id="202" name="n_3mainValue【体育館・プール】&#10;有形固定資産減価償却率"/>
        <xdr:cNvSpPr txBox="1"/>
      </xdr:nvSpPr>
      <xdr:spPr>
        <a:xfrm>
          <a:off x="1816735" y="9382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54</xdr:row>
      <xdr:rowOff>104140</xdr:rowOff>
    </xdr:from>
    <xdr:ext cx="400050" cy="259080"/>
    <xdr:sp macro="" textlink="">
      <xdr:nvSpPr>
        <xdr:cNvPr id="203" name="n_4mainValue【体育館・プール】&#10;有形固定資産減価償却率"/>
        <xdr:cNvSpPr txBox="1"/>
      </xdr:nvSpPr>
      <xdr:spPr>
        <a:xfrm>
          <a:off x="927735" y="93624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212" name="テキスト ボックス 211"/>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65</xdr:row>
      <xdr:rowOff>143510</xdr:rowOff>
    </xdr:from>
    <xdr:ext cx="462280" cy="254000"/>
    <xdr:sp macro="" textlink="">
      <xdr:nvSpPr>
        <xdr:cNvPr id="214" name="テキスト ボックス 213"/>
        <xdr:cNvSpPr txBox="1"/>
      </xdr:nvSpPr>
      <xdr:spPr>
        <a:xfrm>
          <a:off x="6136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5" name="直線コネクタ 214"/>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2280" cy="254000"/>
    <xdr:sp macro="" textlink="">
      <xdr:nvSpPr>
        <xdr:cNvPr id="216" name="テキスト ボックス 215"/>
        <xdr:cNvSpPr txBox="1"/>
      </xdr:nvSpPr>
      <xdr:spPr>
        <a:xfrm>
          <a:off x="6136640" y="108305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7" name="直線コネクタ 216"/>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2280" cy="254000"/>
    <xdr:sp macro="" textlink="">
      <xdr:nvSpPr>
        <xdr:cNvPr id="218" name="テキスト ボックス 217"/>
        <xdr:cNvSpPr txBox="1"/>
      </xdr:nvSpPr>
      <xdr:spPr>
        <a:xfrm>
          <a:off x="6136640" y="10373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19" name="直線コネクタ 218"/>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143510</xdr:rowOff>
    </xdr:from>
    <xdr:ext cx="462280" cy="254000"/>
    <xdr:sp macro="" textlink="">
      <xdr:nvSpPr>
        <xdr:cNvPr id="220" name="テキスト ボックス 219"/>
        <xdr:cNvSpPr txBox="1"/>
      </xdr:nvSpPr>
      <xdr:spPr>
        <a:xfrm>
          <a:off x="6136640" y="9916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1" name="直線コネクタ 220"/>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29210</xdr:rowOff>
    </xdr:from>
    <xdr:ext cx="462280" cy="254000"/>
    <xdr:sp macro="" textlink="">
      <xdr:nvSpPr>
        <xdr:cNvPr id="222" name="テキスト ボックス 221"/>
        <xdr:cNvSpPr txBox="1"/>
      </xdr:nvSpPr>
      <xdr:spPr>
        <a:xfrm>
          <a:off x="6136640" y="9458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3" name="直線コネクタ 222"/>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2280" cy="254000"/>
    <xdr:sp macro="" textlink="">
      <xdr:nvSpPr>
        <xdr:cNvPr id="224" name="テキスト ボックス 223"/>
        <xdr:cNvSpPr txBox="1"/>
      </xdr:nvSpPr>
      <xdr:spPr>
        <a:xfrm>
          <a:off x="6136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98425</xdr:rowOff>
    </xdr:from>
    <xdr:to xmlns:xdr="http://schemas.openxmlformats.org/drawingml/2006/spreadsheetDrawing">
      <xdr:col>54</xdr:col>
      <xdr:colOff>189865</xdr:colOff>
      <xdr:row>64</xdr:row>
      <xdr:rowOff>59690</xdr:rowOff>
    </xdr:to>
    <xdr:cxnSp macro="">
      <xdr:nvCxnSpPr>
        <xdr:cNvPr id="226" name="直線コネクタ 225"/>
        <xdr:cNvCxnSpPr/>
      </xdr:nvCxnSpPr>
      <xdr:spPr>
        <a:xfrm flipV="1">
          <a:off x="10476865" y="9528175"/>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63500</xdr:rowOff>
    </xdr:from>
    <xdr:ext cx="469900" cy="254000"/>
    <xdr:sp macro="" textlink="">
      <xdr:nvSpPr>
        <xdr:cNvPr id="227" name="【体育館・プール】&#10;一人当たり面積最小値テキスト"/>
        <xdr:cNvSpPr txBox="1"/>
      </xdr:nvSpPr>
      <xdr:spPr>
        <a:xfrm>
          <a:off x="10515600" y="110363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59690</xdr:rowOff>
    </xdr:from>
    <xdr:to xmlns:xdr="http://schemas.openxmlformats.org/drawingml/2006/spreadsheetDrawing">
      <xdr:col>55</xdr:col>
      <xdr:colOff>88900</xdr:colOff>
      <xdr:row>64</xdr:row>
      <xdr:rowOff>59690</xdr:rowOff>
    </xdr:to>
    <xdr:cxnSp macro="">
      <xdr:nvCxnSpPr>
        <xdr:cNvPr id="228" name="直線コネクタ 227"/>
        <xdr:cNvCxnSpPr/>
      </xdr:nvCxnSpPr>
      <xdr:spPr>
        <a:xfrm>
          <a:off x="10388600" y="1103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45085</xdr:rowOff>
    </xdr:from>
    <xdr:ext cx="469900" cy="258445"/>
    <xdr:sp macro="" textlink="">
      <xdr:nvSpPr>
        <xdr:cNvPr id="229" name="【体育館・プール】&#10;一人当たり面積最大値テキスト"/>
        <xdr:cNvSpPr txBox="1"/>
      </xdr:nvSpPr>
      <xdr:spPr>
        <a:xfrm>
          <a:off x="10515600" y="9303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98425</xdr:rowOff>
    </xdr:from>
    <xdr:to xmlns:xdr="http://schemas.openxmlformats.org/drawingml/2006/spreadsheetDrawing">
      <xdr:col>55</xdr:col>
      <xdr:colOff>88900</xdr:colOff>
      <xdr:row>55</xdr:row>
      <xdr:rowOff>98425</xdr:rowOff>
    </xdr:to>
    <xdr:cxnSp macro="">
      <xdr:nvCxnSpPr>
        <xdr:cNvPr id="230" name="直線コネクタ 229"/>
        <xdr:cNvCxnSpPr/>
      </xdr:nvCxnSpPr>
      <xdr:spPr>
        <a:xfrm>
          <a:off x="10388600" y="952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33020</xdr:rowOff>
    </xdr:from>
    <xdr:ext cx="469900" cy="259080"/>
    <xdr:sp macro="" textlink="">
      <xdr:nvSpPr>
        <xdr:cNvPr id="231" name="【体育館・プール】&#10;一人当たり面積平均値テキスト"/>
        <xdr:cNvSpPr txBox="1"/>
      </xdr:nvSpPr>
      <xdr:spPr>
        <a:xfrm>
          <a:off x="10515600" y="10320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54610</xdr:rowOff>
    </xdr:from>
    <xdr:to xmlns:xdr="http://schemas.openxmlformats.org/drawingml/2006/spreadsheetDrawing">
      <xdr:col>55</xdr:col>
      <xdr:colOff>50800</xdr:colOff>
      <xdr:row>60</xdr:row>
      <xdr:rowOff>156210</xdr:rowOff>
    </xdr:to>
    <xdr:sp macro="" textlink="">
      <xdr:nvSpPr>
        <xdr:cNvPr id="232" name="フローチャート: 判断 231"/>
        <xdr:cNvSpPr/>
      </xdr:nvSpPr>
      <xdr:spPr>
        <a:xfrm>
          <a:off x="10426700" y="1034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20320</xdr:rowOff>
    </xdr:from>
    <xdr:to xmlns:xdr="http://schemas.openxmlformats.org/drawingml/2006/spreadsheetDrawing">
      <xdr:col>50</xdr:col>
      <xdr:colOff>165100</xdr:colOff>
      <xdr:row>61</xdr:row>
      <xdr:rowOff>121920</xdr:rowOff>
    </xdr:to>
    <xdr:sp macro="" textlink="">
      <xdr:nvSpPr>
        <xdr:cNvPr id="233" name="フローチャート: 判断 232"/>
        <xdr:cNvSpPr/>
      </xdr:nvSpPr>
      <xdr:spPr>
        <a:xfrm>
          <a:off x="95885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6350</xdr:rowOff>
    </xdr:from>
    <xdr:to xmlns:xdr="http://schemas.openxmlformats.org/drawingml/2006/spreadsheetDrawing">
      <xdr:col>46</xdr:col>
      <xdr:colOff>38100</xdr:colOff>
      <xdr:row>61</xdr:row>
      <xdr:rowOff>107950</xdr:rowOff>
    </xdr:to>
    <xdr:sp macro="" textlink="">
      <xdr:nvSpPr>
        <xdr:cNvPr id="234" name="フローチャート: 判断 233"/>
        <xdr:cNvSpPr/>
      </xdr:nvSpPr>
      <xdr:spPr>
        <a:xfrm>
          <a:off x="869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60</xdr:row>
      <xdr:rowOff>132080</xdr:rowOff>
    </xdr:from>
    <xdr:to xmlns:xdr="http://schemas.openxmlformats.org/drawingml/2006/spreadsheetDrawing">
      <xdr:col>41</xdr:col>
      <xdr:colOff>101600</xdr:colOff>
      <xdr:row>61</xdr:row>
      <xdr:rowOff>62230</xdr:rowOff>
    </xdr:to>
    <xdr:sp macro="" textlink="">
      <xdr:nvSpPr>
        <xdr:cNvPr id="235" name="フローチャート: 判断 234"/>
        <xdr:cNvSpPr/>
      </xdr:nvSpPr>
      <xdr:spPr>
        <a:xfrm>
          <a:off x="781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60</xdr:row>
      <xdr:rowOff>136525</xdr:rowOff>
    </xdr:from>
    <xdr:to xmlns:xdr="http://schemas.openxmlformats.org/drawingml/2006/spreadsheetDrawing">
      <xdr:col>36</xdr:col>
      <xdr:colOff>165100</xdr:colOff>
      <xdr:row>61</xdr:row>
      <xdr:rowOff>66675</xdr:rowOff>
    </xdr:to>
    <xdr:sp macro="" textlink="">
      <xdr:nvSpPr>
        <xdr:cNvPr id="236" name="フローチャート: 判断 235"/>
        <xdr:cNvSpPr/>
      </xdr:nvSpPr>
      <xdr:spPr>
        <a:xfrm>
          <a:off x="6921500" y="104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37" name="テキスト ボックス 236"/>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238" name="テキスト ボックス 237"/>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239" name="テキスト ボックス 238"/>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240" name="テキスト ボックス 239"/>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241" name="テキスト ボックス 240"/>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166370</xdr:rowOff>
    </xdr:from>
    <xdr:to xmlns:xdr="http://schemas.openxmlformats.org/drawingml/2006/spreadsheetDrawing">
      <xdr:col>55</xdr:col>
      <xdr:colOff>50800</xdr:colOff>
      <xdr:row>60</xdr:row>
      <xdr:rowOff>96520</xdr:rowOff>
    </xdr:to>
    <xdr:sp macro="" textlink="">
      <xdr:nvSpPr>
        <xdr:cNvPr id="242" name="楕円 241"/>
        <xdr:cNvSpPr/>
      </xdr:nvSpPr>
      <xdr:spPr>
        <a:xfrm>
          <a:off x="10426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17780</xdr:rowOff>
    </xdr:from>
    <xdr:ext cx="469900" cy="254000"/>
    <xdr:sp macro="" textlink="">
      <xdr:nvSpPr>
        <xdr:cNvPr id="243" name="【体育館・プール】&#10;一人当たり面積該当値テキスト"/>
        <xdr:cNvSpPr txBox="1"/>
      </xdr:nvSpPr>
      <xdr:spPr>
        <a:xfrm>
          <a:off x="10515600" y="101333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8890</xdr:rowOff>
    </xdr:from>
    <xdr:to xmlns:xdr="http://schemas.openxmlformats.org/drawingml/2006/spreadsheetDrawing">
      <xdr:col>50</xdr:col>
      <xdr:colOff>165100</xdr:colOff>
      <xdr:row>60</xdr:row>
      <xdr:rowOff>110490</xdr:rowOff>
    </xdr:to>
    <xdr:sp macro="" textlink="">
      <xdr:nvSpPr>
        <xdr:cNvPr id="244" name="楕円 243"/>
        <xdr:cNvSpPr/>
      </xdr:nvSpPr>
      <xdr:spPr>
        <a:xfrm>
          <a:off x="9588500" y="102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45720</xdr:rowOff>
    </xdr:from>
    <xdr:to xmlns:xdr="http://schemas.openxmlformats.org/drawingml/2006/spreadsheetDrawing">
      <xdr:col>55</xdr:col>
      <xdr:colOff>0</xdr:colOff>
      <xdr:row>60</xdr:row>
      <xdr:rowOff>59690</xdr:rowOff>
    </xdr:to>
    <xdr:cxnSp macro="">
      <xdr:nvCxnSpPr>
        <xdr:cNvPr id="245" name="直線コネクタ 244"/>
        <xdr:cNvCxnSpPr/>
      </xdr:nvCxnSpPr>
      <xdr:spPr>
        <a:xfrm flipV="1">
          <a:off x="9639300" y="103327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59</xdr:row>
      <xdr:rowOff>134620</xdr:rowOff>
    </xdr:from>
    <xdr:to xmlns:xdr="http://schemas.openxmlformats.org/drawingml/2006/spreadsheetDrawing">
      <xdr:col>46</xdr:col>
      <xdr:colOff>38100</xdr:colOff>
      <xdr:row>60</xdr:row>
      <xdr:rowOff>64770</xdr:rowOff>
    </xdr:to>
    <xdr:sp macro="" textlink="">
      <xdr:nvSpPr>
        <xdr:cNvPr id="246" name="楕円 245"/>
        <xdr:cNvSpPr/>
      </xdr:nvSpPr>
      <xdr:spPr>
        <a:xfrm>
          <a:off x="8699500" y="102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13970</xdr:rowOff>
    </xdr:from>
    <xdr:to xmlns:xdr="http://schemas.openxmlformats.org/drawingml/2006/spreadsheetDrawing">
      <xdr:col>50</xdr:col>
      <xdr:colOff>114300</xdr:colOff>
      <xdr:row>60</xdr:row>
      <xdr:rowOff>59690</xdr:rowOff>
    </xdr:to>
    <xdr:cxnSp macro="">
      <xdr:nvCxnSpPr>
        <xdr:cNvPr id="247" name="直線コネクタ 246"/>
        <xdr:cNvCxnSpPr/>
      </xdr:nvCxnSpPr>
      <xdr:spPr>
        <a:xfrm>
          <a:off x="8750300" y="103009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59</xdr:row>
      <xdr:rowOff>147955</xdr:rowOff>
    </xdr:from>
    <xdr:to xmlns:xdr="http://schemas.openxmlformats.org/drawingml/2006/spreadsheetDrawing">
      <xdr:col>41</xdr:col>
      <xdr:colOff>101600</xdr:colOff>
      <xdr:row>60</xdr:row>
      <xdr:rowOff>78105</xdr:rowOff>
    </xdr:to>
    <xdr:sp macro="" textlink="">
      <xdr:nvSpPr>
        <xdr:cNvPr id="248" name="楕円 247"/>
        <xdr:cNvSpPr/>
      </xdr:nvSpPr>
      <xdr:spPr>
        <a:xfrm>
          <a:off x="7810500" y="102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13970</xdr:rowOff>
    </xdr:from>
    <xdr:to xmlns:xdr="http://schemas.openxmlformats.org/drawingml/2006/spreadsheetDrawing">
      <xdr:col>45</xdr:col>
      <xdr:colOff>177800</xdr:colOff>
      <xdr:row>60</xdr:row>
      <xdr:rowOff>27305</xdr:rowOff>
    </xdr:to>
    <xdr:cxnSp macro="">
      <xdr:nvCxnSpPr>
        <xdr:cNvPr id="249" name="直線コネクタ 248"/>
        <xdr:cNvCxnSpPr/>
      </xdr:nvCxnSpPr>
      <xdr:spPr>
        <a:xfrm flipV="1">
          <a:off x="7861300" y="103009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59</xdr:row>
      <xdr:rowOff>161925</xdr:rowOff>
    </xdr:from>
    <xdr:to xmlns:xdr="http://schemas.openxmlformats.org/drawingml/2006/spreadsheetDrawing">
      <xdr:col>36</xdr:col>
      <xdr:colOff>165100</xdr:colOff>
      <xdr:row>60</xdr:row>
      <xdr:rowOff>92075</xdr:rowOff>
    </xdr:to>
    <xdr:sp macro="" textlink="">
      <xdr:nvSpPr>
        <xdr:cNvPr id="250" name="楕円 249"/>
        <xdr:cNvSpPr/>
      </xdr:nvSpPr>
      <xdr:spPr>
        <a:xfrm>
          <a:off x="692150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27305</xdr:rowOff>
    </xdr:from>
    <xdr:to xmlns:xdr="http://schemas.openxmlformats.org/drawingml/2006/spreadsheetDrawing">
      <xdr:col>41</xdr:col>
      <xdr:colOff>50800</xdr:colOff>
      <xdr:row>60</xdr:row>
      <xdr:rowOff>41275</xdr:rowOff>
    </xdr:to>
    <xdr:cxnSp macro="">
      <xdr:nvCxnSpPr>
        <xdr:cNvPr id="251" name="直線コネクタ 250"/>
        <xdr:cNvCxnSpPr/>
      </xdr:nvCxnSpPr>
      <xdr:spPr>
        <a:xfrm flipV="1">
          <a:off x="6972300" y="103143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113030</xdr:rowOff>
    </xdr:from>
    <xdr:ext cx="469900" cy="259080"/>
    <xdr:sp macro="" textlink="">
      <xdr:nvSpPr>
        <xdr:cNvPr id="252" name="n_1aveValue【体育館・プール】&#10;一人当たり面積"/>
        <xdr:cNvSpPr txBox="1"/>
      </xdr:nvSpPr>
      <xdr:spPr>
        <a:xfrm>
          <a:off x="9391650" y="10571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99060</xdr:rowOff>
    </xdr:from>
    <xdr:ext cx="464820" cy="254000"/>
    <xdr:sp macro="" textlink="">
      <xdr:nvSpPr>
        <xdr:cNvPr id="253" name="n_2aveValue【体育館・プール】&#10;一人当たり面積"/>
        <xdr:cNvSpPr txBox="1"/>
      </xdr:nvSpPr>
      <xdr:spPr>
        <a:xfrm>
          <a:off x="8515350" y="105575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53340</xdr:rowOff>
    </xdr:from>
    <xdr:ext cx="464820" cy="254000"/>
    <xdr:sp macro="" textlink="">
      <xdr:nvSpPr>
        <xdr:cNvPr id="254" name="n_3aveValue【体育館・プール】&#10;一人当たり面積"/>
        <xdr:cNvSpPr txBox="1"/>
      </xdr:nvSpPr>
      <xdr:spPr>
        <a:xfrm>
          <a:off x="7626350" y="105117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57785</xdr:rowOff>
    </xdr:from>
    <xdr:ext cx="464820" cy="259080"/>
    <xdr:sp macro="" textlink="">
      <xdr:nvSpPr>
        <xdr:cNvPr id="255" name="n_4aveValue【体育館・プール】&#10;一人当たり面積"/>
        <xdr:cNvSpPr txBox="1"/>
      </xdr:nvSpPr>
      <xdr:spPr>
        <a:xfrm>
          <a:off x="6737350" y="105162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58</xdr:row>
      <xdr:rowOff>127000</xdr:rowOff>
    </xdr:from>
    <xdr:ext cx="469900" cy="259080"/>
    <xdr:sp macro="" textlink="">
      <xdr:nvSpPr>
        <xdr:cNvPr id="256" name="n_1mainValue【体育館・プール】&#10;一人当たり面積"/>
        <xdr:cNvSpPr txBox="1"/>
      </xdr:nvSpPr>
      <xdr:spPr>
        <a:xfrm>
          <a:off x="9391650" y="10071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58</xdr:row>
      <xdr:rowOff>81280</xdr:rowOff>
    </xdr:from>
    <xdr:ext cx="464820" cy="259080"/>
    <xdr:sp macro="" textlink="">
      <xdr:nvSpPr>
        <xdr:cNvPr id="257" name="n_2mainValue【体育館・プール】&#10;一人当たり面積"/>
        <xdr:cNvSpPr txBox="1"/>
      </xdr:nvSpPr>
      <xdr:spPr>
        <a:xfrm>
          <a:off x="8515350" y="100253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58</xdr:row>
      <xdr:rowOff>94615</xdr:rowOff>
    </xdr:from>
    <xdr:ext cx="464820" cy="259080"/>
    <xdr:sp macro="" textlink="">
      <xdr:nvSpPr>
        <xdr:cNvPr id="258" name="n_3mainValue【体育館・プール】&#10;一人当たり面積"/>
        <xdr:cNvSpPr txBox="1"/>
      </xdr:nvSpPr>
      <xdr:spPr>
        <a:xfrm>
          <a:off x="7626350" y="100387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58</xdr:row>
      <xdr:rowOff>109220</xdr:rowOff>
    </xdr:from>
    <xdr:ext cx="464820" cy="254000"/>
    <xdr:sp macro="" textlink="">
      <xdr:nvSpPr>
        <xdr:cNvPr id="259" name="n_4mainValue【体育館・プール】&#10;一人当たり面積"/>
        <xdr:cNvSpPr txBox="1"/>
      </xdr:nvSpPr>
      <xdr:spPr>
        <a:xfrm>
          <a:off x="6737350" y="100533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268" name="テキスト ボックス 267"/>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9" name="直線コネクタ 26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3225" cy="259080"/>
    <xdr:sp macro="" textlink="">
      <xdr:nvSpPr>
        <xdr:cNvPr id="270" name="テキスト ボックス 269"/>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1" name="直線コネクタ 270"/>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67310</xdr:rowOff>
    </xdr:from>
    <xdr:ext cx="403225" cy="259080"/>
    <xdr:sp macro="" textlink="">
      <xdr:nvSpPr>
        <xdr:cNvPr id="272" name="テキスト ボックス 271"/>
        <xdr:cNvSpPr txBox="1"/>
      </xdr:nvSpPr>
      <xdr:spPr>
        <a:xfrm>
          <a:off x="358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3" name="直線コネクタ 272"/>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4" name="テキスト ボックス 273"/>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5" name="直線コネクタ 274"/>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6" name="テキスト ボックス 275"/>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7" name="直線コネクタ 276"/>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78" name="テキスト ボックス 277"/>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9" name="直線コネクタ 27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0" name="テキスト ボックス 279"/>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115570</xdr:rowOff>
    </xdr:from>
    <xdr:to xmlns:xdr="http://schemas.openxmlformats.org/drawingml/2006/spreadsheetDrawing">
      <xdr:col>24</xdr:col>
      <xdr:colOff>62865</xdr:colOff>
      <xdr:row>84</xdr:row>
      <xdr:rowOff>125095</xdr:rowOff>
    </xdr:to>
    <xdr:cxnSp macro="">
      <xdr:nvCxnSpPr>
        <xdr:cNvPr id="282" name="直線コネクタ 281"/>
        <xdr:cNvCxnSpPr/>
      </xdr:nvCxnSpPr>
      <xdr:spPr>
        <a:xfrm flipV="1">
          <a:off x="4634865" y="13488670"/>
          <a:ext cx="0" cy="1038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84</xdr:row>
      <xdr:rowOff>128905</xdr:rowOff>
    </xdr:from>
    <xdr:ext cx="405130" cy="259080"/>
    <xdr:sp macro="" textlink="">
      <xdr:nvSpPr>
        <xdr:cNvPr id="283" name="【福祉施設】&#10;有形固定資産減価償却率最小値テキスト"/>
        <xdr:cNvSpPr txBox="1"/>
      </xdr:nvSpPr>
      <xdr:spPr>
        <a:xfrm>
          <a:off x="4673600" y="14530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84</xdr:row>
      <xdr:rowOff>125095</xdr:rowOff>
    </xdr:from>
    <xdr:to xmlns:xdr="http://schemas.openxmlformats.org/drawingml/2006/spreadsheetDrawing">
      <xdr:col>24</xdr:col>
      <xdr:colOff>152400</xdr:colOff>
      <xdr:row>84</xdr:row>
      <xdr:rowOff>125095</xdr:rowOff>
    </xdr:to>
    <xdr:cxnSp macro="">
      <xdr:nvCxnSpPr>
        <xdr:cNvPr id="284" name="直線コネクタ 283"/>
        <xdr:cNvCxnSpPr/>
      </xdr:nvCxnSpPr>
      <xdr:spPr>
        <a:xfrm>
          <a:off x="4546600" y="1452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62230</xdr:rowOff>
    </xdr:from>
    <xdr:ext cx="405130" cy="259080"/>
    <xdr:sp macro="" textlink="">
      <xdr:nvSpPr>
        <xdr:cNvPr id="285" name="【福祉施設】&#10;有形固定資産減価償却率最大値テキスト"/>
        <xdr:cNvSpPr txBox="1"/>
      </xdr:nvSpPr>
      <xdr:spPr>
        <a:xfrm>
          <a:off x="4673600" y="13263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115570</xdr:rowOff>
    </xdr:from>
    <xdr:to xmlns:xdr="http://schemas.openxmlformats.org/drawingml/2006/spreadsheetDrawing">
      <xdr:col>24</xdr:col>
      <xdr:colOff>152400</xdr:colOff>
      <xdr:row>78</xdr:row>
      <xdr:rowOff>115570</xdr:rowOff>
    </xdr:to>
    <xdr:cxnSp macro="">
      <xdr:nvCxnSpPr>
        <xdr:cNvPr id="286" name="直線コネクタ 285"/>
        <xdr:cNvCxnSpPr/>
      </xdr:nvCxnSpPr>
      <xdr:spPr>
        <a:xfrm>
          <a:off x="4546600" y="1348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135890</xdr:rowOff>
    </xdr:from>
    <xdr:ext cx="405130" cy="259080"/>
    <xdr:sp macro="" textlink="">
      <xdr:nvSpPr>
        <xdr:cNvPr id="287" name="【福祉施設】&#10;有形固定資産減価償却率平均値テキスト"/>
        <xdr:cNvSpPr txBox="1"/>
      </xdr:nvSpPr>
      <xdr:spPr>
        <a:xfrm>
          <a:off x="4673600" y="13851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113030</xdr:rowOff>
    </xdr:from>
    <xdr:to xmlns:xdr="http://schemas.openxmlformats.org/drawingml/2006/spreadsheetDrawing">
      <xdr:col>24</xdr:col>
      <xdr:colOff>114300</xdr:colOff>
      <xdr:row>82</xdr:row>
      <xdr:rowOff>43180</xdr:rowOff>
    </xdr:to>
    <xdr:sp macro="" textlink="">
      <xdr:nvSpPr>
        <xdr:cNvPr id="288" name="フローチャート: 判断 287"/>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44450</xdr:rowOff>
    </xdr:from>
    <xdr:to xmlns:xdr="http://schemas.openxmlformats.org/drawingml/2006/spreadsheetDrawing">
      <xdr:col>20</xdr:col>
      <xdr:colOff>38100</xdr:colOff>
      <xdr:row>81</xdr:row>
      <xdr:rowOff>146050</xdr:rowOff>
    </xdr:to>
    <xdr:sp macro="" textlink="">
      <xdr:nvSpPr>
        <xdr:cNvPr id="289" name="フローチャート: 判断 288"/>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120650</xdr:rowOff>
    </xdr:from>
    <xdr:to xmlns:xdr="http://schemas.openxmlformats.org/drawingml/2006/spreadsheetDrawing">
      <xdr:col>15</xdr:col>
      <xdr:colOff>101600</xdr:colOff>
      <xdr:row>81</xdr:row>
      <xdr:rowOff>50165</xdr:rowOff>
    </xdr:to>
    <xdr:sp macro="" textlink="">
      <xdr:nvSpPr>
        <xdr:cNvPr id="290" name="フローチャート: 判断 289"/>
        <xdr:cNvSpPr/>
      </xdr:nvSpPr>
      <xdr:spPr>
        <a:xfrm>
          <a:off x="2857500" y="13836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99060</xdr:rowOff>
    </xdr:from>
    <xdr:to xmlns:xdr="http://schemas.openxmlformats.org/drawingml/2006/spreadsheetDrawing">
      <xdr:col>10</xdr:col>
      <xdr:colOff>165100</xdr:colOff>
      <xdr:row>82</xdr:row>
      <xdr:rowOff>29210</xdr:rowOff>
    </xdr:to>
    <xdr:sp macro="" textlink="">
      <xdr:nvSpPr>
        <xdr:cNvPr id="291" name="フローチャート: 判断 290"/>
        <xdr:cNvSpPr/>
      </xdr:nvSpPr>
      <xdr:spPr>
        <a:xfrm>
          <a:off x="1968500" y="1398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30480</xdr:rowOff>
    </xdr:from>
    <xdr:to xmlns:xdr="http://schemas.openxmlformats.org/drawingml/2006/spreadsheetDrawing">
      <xdr:col>6</xdr:col>
      <xdr:colOff>38100</xdr:colOff>
      <xdr:row>81</xdr:row>
      <xdr:rowOff>132080</xdr:rowOff>
    </xdr:to>
    <xdr:sp macro="" textlink="">
      <xdr:nvSpPr>
        <xdr:cNvPr id="292" name="フローチャート: 判断 291"/>
        <xdr:cNvSpPr/>
      </xdr:nvSpPr>
      <xdr:spPr>
        <a:xfrm>
          <a:off x="1079500" y="1391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3" name="テキスト ボックス 29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4" name="テキスト ボックス 29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5" name="テキスト ボックス 29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6" name="テキスト ボックス 29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7" name="テキスト ボックス 29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120650</xdr:rowOff>
    </xdr:from>
    <xdr:to xmlns:xdr="http://schemas.openxmlformats.org/drawingml/2006/spreadsheetDrawing">
      <xdr:col>24</xdr:col>
      <xdr:colOff>114300</xdr:colOff>
      <xdr:row>83</xdr:row>
      <xdr:rowOff>50165</xdr:rowOff>
    </xdr:to>
    <xdr:sp macro="" textlink="">
      <xdr:nvSpPr>
        <xdr:cNvPr id="298" name="楕円 297"/>
        <xdr:cNvSpPr/>
      </xdr:nvSpPr>
      <xdr:spPr>
        <a:xfrm>
          <a:off x="4584700" y="14179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98425</xdr:rowOff>
    </xdr:from>
    <xdr:ext cx="405130" cy="254000"/>
    <xdr:sp macro="" textlink="">
      <xdr:nvSpPr>
        <xdr:cNvPr id="299" name="【福祉施設】&#10;有形固定資産減価償却率該当値テキスト"/>
        <xdr:cNvSpPr txBox="1"/>
      </xdr:nvSpPr>
      <xdr:spPr>
        <a:xfrm>
          <a:off x="4673600" y="1415732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29210</xdr:rowOff>
    </xdr:from>
    <xdr:to xmlns:xdr="http://schemas.openxmlformats.org/drawingml/2006/spreadsheetDrawing">
      <xdr:col>20</xdr:col>
      <xdr:colOff>38100</xdr:colOff>
      <xdr:row>82</xdr:row>
      <xdr:rowOff>130175</xdr:rowOff>
    </xdr:to>
    <xdr:sp macro="" textlink="">
      <xdr:nvSpPr>
        <xdr:cNvPr id="300" name="楕円 299"/>
        <xdr:cNvSpPr/>
      </xdr:nvSpPr>
      <xdr:spPr>
        <a:xfrm>
          <a:off x="3746500" y="1408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79375</xdr:rowOff>
    </xdr:from>
    <xdr:to xmlns:xdr="http://schemas.openxmlformats.org/drawingml/2006/spreadsheetDrawing">
      <xdr:col>24</xdr:col>
      <xdr:colOff>63500</xdr:colOff>
      <xdr:row>82</xdr:row>
      <xdr:rowOff>170815</xdr:rowOff>
    </xdr:to>
    <xdr:cxnSp macro="">
      <xdr:nvCxnSpPr>
        <xdr:cNvPr id="301" name="直線コネクタ 300"/>
        <xdr:cNvCxnSpPr/>
      </xdr:nvCxnSpPr>
      <xdr:spPr>
        <a:xfrm>
          <a:off x="3797300" y="1413827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109220</xdr:rowOff>
    </xdr:from>
    <xdr:to xmlns:xdr="http://schemas.openxmlformats.org/drawingml/2006/spreadsheetDrawing">
      <xdr:col>15</xdr:col>
      <xdr:colOff>101600</xdr:colOff>
      <xdr:row>82</xdr:row>
      <xdr:rowOff>38735</xdr:rowOff>
    </xdr:to>
    <xdr:sp macro="" textlink="">
      <xdr:nvSpPr>
        <xdr:cNvPr id="302" name="楕円 301"/>
        <xdr:cNvSpPr/>
      </xdr:nvSpPr>
      <xdr:spPr>
        <a:xfrm>
          <a:off x="2857500" y="13996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159385</xdr:rowOff>
    </xdr:from>
    <xdr:to xmlns:xdr="http://schemas.openxmlformats.org/drawingml/2006/spreadsheetDrawing">
      <xdr:col>19</xdr:col>
      <xdr:colOff>177800</xdr:colOff>
      <xdr:row>82</xdr:row>
      <xdr:rowOff>79375</xdr:rowOff>
    </xdr:to>
    <xdr:cxnSp macro="">
      <xdr:nvCxnSpPr>
        <xdr:cNvPr id="303" name="直線コネクタ 302"/>
        <xdr:cNvCxnSpPr/>
      </xdr:nvCxnSpPr>
      <xdr:spPr>
        <a:xfrm>
          <a:off x="2908300" y="1404683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24130</xdr:rowOff>
    </xdr:from>
    <xdr:to xmlns:xdr="http://schemas.openxmlformats.org/drawingml/2006/spreadsheetDrawing">
      <xdr:col>10</xdr:col>
      <xdr:colOff>165100</xdr:colOff>
      <xdr:row>82</xdr:row>
      <xdr:rowOff>125730</xdr:rowOff>
    </xdr:to>
    <xdr:sp macro="" textlink="">
      <xdr:nvSpPr>
        <xdr:cNvPr id="304" name="楕円 303"/>
        <xdr:cNvSpPr/>
      </xdr:nvSpPr>
      <xdr:spPr>
        <a:xfrm>
          <a:off x="19685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159385</xdr:rowOff>
    </xdr:from>
    <xdr:to xmlns:xdr="http://schemas.openxmlformats.org/drawingml/2006/spreadsheetDrawing">
      <xdr:col>15</xdr:col>
      <xdr:colOff>50800</xdr:colOff>
      <xdr:row>82</xdr:row>
      <xdr:rowOff>74930</xdr:rowOff>
    </xdr:to>
    <xdr:cxnSp macro="">
      <xdr:nvCxnSpPr>
        <xdr:cNvPr id="305" name="直線コネクタ 304"/>
        <xdr:cNvCxnSpPr/>
      </xdr:nvCxnSpPr>
      <xdr:spPr>
        <a:xfrm flipV="1">
          <a:off x="2019300" y="1404683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104140</xdr:rowOff>
    </xdr:from>
    <xdr:to xmlns:xdr="http://schemas.openxmlformats.org/drawingml/2006/spreadsheetDrawing">
      <xdr:col>6</xdr:col>
      <xdr:colOff>38100</xdr:colOff>
      <xdr:row>82</xdr:row>
      <xdr:rowOff>34290</xdr:rowOff>
    </xdr:to>
    <xdr:sp macro="" textlink="">
      <xdr:nvSpPr>
        <xdr:cNvPr id="306" name="楕円 305"/>
        <xdr:cNvSpPr/>
      </xdr:nvSpPr>
      <xdr:spPr>
        <a:xfrm>
          <a:off x="1079500" y="139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154940</xdr:rowOff>
    </xdr:from>
    <xdr:to xmlns:xdr="http://schemas.openxmlformats.org/drawingml/2006/spreadsheetDrawing">
      <xdr:col>10</xdr:col>
      <xdr:colOff>114300</xdr:colOff>
      <xdr:row>82</xdr:row>
      <xdr:rowOff>74930</xdr:rowOff>
    </xdr:to>
    <xdr:cxnSp macro="">
      <xdr:nvCxnSpPr>
        <xdr:cNvPr id="307" name="直線コネクタ 306"/>
        <xdr:cNvCxnSpPr/>
      </xdr:nvCxnSpPr>
      <xdr:spPr>
        <a:xfrm>
          <a:off x="1130300" y="140423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162560</xdr:rowOff>
    </xdr:from>
    <xdr:ext cx="405130" cy="259080"/>
    <xdr:sp macro="" textlink="">
      <xdr:nvSpPr>
        <xdr:cNvPr id="308" name="n_1aveValue【福祉施設】&#10;有形固定資産減価償却率"/>
        <xdr:cNvSpPr txBox="1"/>
      </xdr:nvSpPr>
      <xdr:spPr>
        <a:xfrm>
          <a:off x="3582035" y="13707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66675</xdr:rowOff>
    </xdr:from>
    <xdr:ext cx="400050" cy="254000"/>
    <xdr:sp macro="" textlink="">
      <xdr:nvSpPr>
        <xdr:cNvPr id="309" name="n_2aveValue【福祉施設】&#10;有形固定資産減価償却率"/>
        <xdr:cNvSpPr txBox="1"/>
      </xdr:nvSpPr>
      <xdr:spPr>
        <a:xfrm>
          <a:off x="2705735" y="1361122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45720</xdr:rowOff>
    </xdr:from>
    <xdr:ext cx="400050" cy="259080"/>
    <xdr:sp macro="" textlink="">
      <xdr:nvSpPr>
        <xdr:cNvPr id="310" name="n_3aveValue【福祉施設】&#10;有形固定資産減価償却率"/>
        <xdr:cNvSpPr txBox="1"/>
      </xdr:nvSpPr>
      <xdr:spPr>
        <a:xfrm>
          <a:off x="1816735" y="137617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148590</xdr:rowOff>
    </xdr:from>
    <xdr:ext cx="400050" cy="259080"/>
    <xdr:sp macro="" textlink="">
      <xdr:nvSpPr>
        <xdr:cNvPr id="311" name="n_4aveValue【福祉施設】&#10;有形固定資産減価償却率"/>
        <xdr:cNvSpPr txBox="1"/>
      </xdr:nvSpPr>
      <xdr:spPr>
        <a:xfrm>
          <a:off x="927735" y="136931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121285</xdr:rowOff>
    </xdr:from>
    <xdr:ext cx="405130" cy="254000"/>
    <xdr:sp macro="" textlink="">
      <xdr:nvSpPr>
        <xdr:cNvPr id="312" name="n_1mainValue【福祉施設】&#10;有形固定資産減価償却率"/>
        <xdr:cNvSpPr txBox="1"/>
      </xdr:nvSpPr>
      <xdr:spPr>
        <a:xfrm>
          <a:off x="3582035" y="141801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29845</xdr:rowOff>
    </xdr:from>
    <xdr:ext cx="400050" cy="254000"/>
    <xdr:sp macro="" textlink="">
      <xdr:nvSpPr>
        <xdr:cNvPr id="313" name="n_2mainValue【福祉施設】&#10;有形固定資産減価償却率"/>
        <xdr:cNvSpPr txBox="1"/>
      </xdr:nvSpPr>
      <xdr:spPr>
        <a:xfrm>
          <a:off x="2705735" y="140887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116840</xdr:rowOff>
    </xdr:from>
    <xdr:ext cx="400050" cy="259080"/>
    <xdr:sp macro="" textlink="">
      <xdr:nvSpPr>
        <xdr:cNvPr id="314" name="n_3mainValue【福祉施設】&#10;有形固定資産減価償却率"/>
        <xdr:cNvSpPr txBox="1"/>
      </xdr:nvSpPr>
      <xdr:spPr>
        <a:xfrm>
          <a:off x="1816735" y="141757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25400</xdr:rowOff>
    </xdr:from>
    <xdr:ext cx="400050" cy="259080"/>
    <xdr:sp macro="" textlink="">
      <xdr:nvSpPr>
        <xdr:cNvPr id="315" name="n_4mainValue【福祉施設】&#10;有形固定資産減価償却率"/>
        <xdr:cNvSpPr txBox="1"/>
      </xdr:nvSpPr>
      <xdr:spPr>
        <a:xfrm>
          <a:off x="927735" y="140843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324" name="テキスト ボックス 323"/>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5" name="直線コネクタ 32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26" name="直線コネクタ 325"/>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2280" cy="259080"/>
    <xdr:sp macro="" textlink="">
      <xdr:nvSpPr>
        <xdr:cNvPr id="327" name="テキスト ボックス 326"/>
        <xdr:cNvSpPr txBox="1"/>
      </xdr:nvSpPr>
      <xdr:spPr>
        <a:xfrm>
          <a:off x="6136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28" name="直線コネクタ 327"/>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2280" cy="254000"/>
    <xdr:sp macro="" textlink="">
      <xdr:nvSpPr>
        <xdr:cNvPr id="329" name="テキスト ボックス 328"/>
        <xdr:cNvSpPr txBox="1"/>
      </xdr:nvSpPr>
      <xdr:spPr>
        <a:xfrm>
          <a:off x="6136640" y="14444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0" name="直線コネクタ 329"/>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2280" cy="259080"/>
    <xdr:sp macro="" textlink="">
      <xdr:nvSpPr>
        <xdr:cNvPr id="331" name="テキスト ボックス 330"/>
        <xdr:cNvSpPr txBox="1"/>
      </xdr:nvSpPr>
      <xdr:spPr>
        <a:xfrm>
          <a:off x="6136640" y="14117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2" name="直線コネクタ 331"/>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2280" cy="254000"/>
    <xdr:sp macro="" textlink="">
      <xdr:nvSpPr>
        <xdr:cNvPr id="333" name="テキスト ボックス 332"/>
        <xdr:cNvSpPr txBox="1"/>
      </xdr:nvSpPr>
      <xdr:spPr>
        <a:xfrm>
          <a:off x="6136640" y="1379156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4" name="直線コネクタ 333"/>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2280" cy="259080"/>
    <xdr:sp macro="" textlink="">
      <xdr:nvSpPr>
        <xdr:cNvPr id="335" name="テキスト ボックス 334"/>
        <xdr:cNvSpPr txBox="1"/>
      </xdr:nvSpPr>
      <xdr:spPr>
        <a:xfrm>
          <a:off x="6136640" y="1346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36" name="直線コネクタ 335"/>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2280" cy="259080"/>
    <xdr:sp macro="" textlink="">
      <xdr:nvSpPr>
        <xdr:cNvPr id="337" name="テキスト ボックス 336"/>
        <xdr:cNvSpPr txBox="1"/>
      </xdr:nvSpPr>
      <xdr:spPr>
        <a:xfrm>
          <a:off x="6136640" y="1313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280" cy="259080"/>
    <xdr:sp macro="" textlink="">
      <xdr:nvSpPr>
        <xdr:cNvPr id="339" name="テキスト ボックス 338"/>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92710</xdr:rowOff>
    </xdr:from>
    <xdr:to xmlns:xdr="http://schemas.openxmlformats.org/drawingml/2006/spreadsheetDrawing">
      <xdr:col>54</xdr:col>
      <xdr:colOff>189865</xdr:colOff>
      <xdr:row>86</xdr:row>
      <xdr:rowOff>48895</xdr:rowOff>
    </xdr:to>
    <xdr:cxnSp macro="">
      <xdr:nvCxnSpPr>
        <xdr:cNvPr id="341" name="直線コネクタ 340"/>
        <xdr:cNvCxnSpPr/>
      </xdr:nvCxnSpPr>
      <xdr:spPr>
        <a:xfrm flipV="1">
          <a:off x="10476865" y="13465810"/>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52705</xdr:rowOff>
    </xdr:from>
    <xdr:ext cx="469900" cy="254000"/>
    <xdr:sp macro="" textlink="">
      <xdr:nvSpPr>
        <xdr:cNvPr id="342" name="【福祉施設】&#10;一人当たり面積最小値テキスト"/>
        <xdr:cNvSpPr txBox="1"/>
      </xdr:nvSpPr>
      <xdr:spPr>
        <a:xfrm>
          <a:off x="10515600" y="147974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48895</xdr:rowOff>
    </xdr:from>
    <xdr:to xmlns:xdr="http://schemas.openxmlformats.org/drawingml/2006/spreadsheetDrawing">
      <xdr:col>55</xdr:col>
      <xdr:colOff>88900</xdr:colOff>
      <xdr:row>86</xdr:row>
      <xdr:rowOff>48895</xdr:rowOff>
    </xdr:to>
    <xdr:cxnSp macro="">
      <xdr:nvCxnSpPr>
        <xdr:cNvPr id="343" name="直線コネクタ 342"/>
        <xdr:cNvCxnSpPr/>
      </xdr:nvCxnSpPr>
      <xdr:spPr>
        <a:xfrm>
          <a:off x="10388600" y="1479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39370</xdr:rowOff>
    </xdr:from>
    <xdr:ext cx="469900" cy="259080"/>
    <xdr:sp macro="" textlink="">
      <xdr:nvSpPr>
        <xdr:cNvPr id="344" name="【福祉施設】&#10;一人当たり面積最大値テキスト"/>
        <xdr:cNvSpPr txBox="1"/>
      </xdr:nvSpPr>
      <xdr:spPr>
        <a:xfrm>
          <a:off x="10515600" y="13241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92710</xdr:rowOff>
    </xdr:from>
    <xdr:to xmlns:xdr="http://schemas.openxmlformats.org/drawingml/2006/spreadsheetDrawing">
      <xdr:col>55</xdr:col>
      <xdr:colOff>88900</xdr:colOff>
      <xdr:row>78</xdr:row>
      <xdr:rowOff>92710</xdr:rowOff>
    </xdr:to>
    <xdr:cxnSp macro="">
      <xdr:nvCxnSpPr>
        <xdr:cNvPr id="345" name="直線コネクタ 344"/>
        <xdr:cNvCxnSpPr/>
      </xdr:nvCxnSpPr>
      <xdr:spPr>
        <a:xfrm>
          <a:off x="10388600" y="1346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81</xdr:row>
      <xdr:rowOff>104775</xdr:rowOff>
    </xdr:from>
    <xdr:ext cx="469900" cy="259080"/>
    <xdr:sp macro="" textlink="">
      <xdr:nvSpPr>
        <xdr:cNvPr id="346" name="【福祉施設】&#10;一人当たり面積平均値テキスト"/>
        <xdr:cNvSpPr txBox="1"/>
      </xdr:nvSpPr>
      <xdr:spPr>
        <a:xfrm>
          <a:off x="10515600" y="13992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126365</xdr:rowOff>
    </xdr:from>
    <xdr:to xmlns:xdr="http://schemas.openxmlformats.org/drawingml/2006/spreadsheetDrawing">
      <xdr:col>55</xdr:col>
      <xdr:colOff>50800</xdr:colOff>
      <xdr:row>82</xdr:row>
      <xdr:rowOff>56515</xdr:rowOff>
    </xdr:to>
    <xdr:sp macro="" textlink="">
      <xdr:nvSpPr>
        <xdr:cNvPr id="347" name="フローチャート: 判断 346"/>
        <xdr:cNvSpPr/>
      </xdr:nvSpPr>
      <xdr:spPr>
        <a:xfrm>
          <a:off x="10426700" y="1401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41910</xdr:rowOff>
    </xdr:from>
    <xdr:to xmlns:xdr="http://schemas.openxmlformats.org/drawingml/2006/spreadsheetDrawing">
      <xdr:col>50</xdr:col>
      <xdr:colOff>165100</xdr:colOff>
      <xdr:row>82</xdr:row>
      <xdr:rowOff>143510</xdr:rowOff>
    </xdr:to>
    <xdr:sp macro="" textlink="">
      <xdr:nvSpPr>
        <xdr:cNvPr id="348" name="フローチャート: 判断 347"/>
        <xdr:cNvSpPr/>
      </xdr:nvSpPr>
      <xdr:spPr>
        <a:xfrm>
          <a:off x="9588500" y="1410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41910</xdr:rowOff>
    </xdr:from>
    <xdr:to xmlns:xdr="http://schemas.openxmlformats.org/drawingml/2006/spreadsheetDrawing">
      <xdr:col>46</xdr:col>
      <xdr:colOff>38100</xdr:colOff>
      <xdr:row>82</xdr:row>
      <xdr:rowOff>143510</xdr:rowOff>
    </xdr:to>
    <xdr:sp macro="" textlink="">
      <xdr:nvSpPr>
        <xdr:cNvPr id="349" name="フローチャート: 判断 348"/>
        <xdr:cNvSpPr/>
      </xdr:nvSpPr>
      <xdr:spPr>
        <a:xfrm>
          <a:off x="8699500" y="1410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139700</xdr:rowOff>
    </xdr:from>
    <xdr:to xmlns:xdr="http://schemas.openxmlformats.org/drawingml/2006/spreadsheetDrawing">
      <xdr:col>41</xdr:col>
      <xdr:colOff>101600</xdr:colOff>
      <xdr:row>83</xdr:row>
      <xdr:rowOff>69850</xdr:rowOff>
    </xdr:to>
    <xdr:sp macro="" textlink="">
      <xdr:nvSpPr>
        <xdr:cNvPr id="350" name="フローチャート: 判断 349"/>
        <xdr:cNvSpPr/>
      </xdr:nvSpPr>
      <xdr:spPr>
        <a:xfrm>
          <a:off x="7810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139700</xdr:rowOff>
    </xdr:from>
    <xdr:to xmlns:xdr="http://schemas.openxmlformats.org/drawingml/2006/spreadsheetDrawing">
      <xdr:col>36</xdr:col>
      <xdr:colOff>165100</xdr:colOff>
      <xdr:row>83</xdr:row>
      <xdr:rowOff>69850</xdr:rowOff>
    </xdr:to>
    <xdr:sp macro="" textlink="">
      <xdr:nvSpPr>
        <xdr:cNvPr id="351" name="フローチャート: 判断 350"/>
        <xdr:cNvSpPr/>
      </xdr:nvSpPr>
      <xdr:spPr>
        <a:xfrm>
          <a:off x="692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104140</xdr:rowOff>
    </xdr:from>
    <xdr:to xmlns:xdr="http://schemas.openxmlformats.org/drawingml/2006/spreadsheetDrawing">
      <xdr:col>55</xdr:col>
      <xdr:colOff>50800</xdr:colOff>
      <xdr:row>82</xdr:row>
      <xdr:rowOff>34290</xdr:rowOff>
    </xdr:to>
    <xdr:sp macro="" textlink="">
      <xdr:nvSpPr>
        <xdr:cNvPr id="357" name="楕円 356"/>
        <xdr:cNvSpPr/>
      </xdr:nvSpPr>
      <xdr:spPr>
        <a:xfrm>
          <a:off x="10426700" y="1399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127000</xdr:rowOff>
    </xdr:from>
    <xdr:ext cx="469900" cy="259080"/>
    <xdr:sp macro="" textlink="">
      <xdr:nvSpPr>
        <xdr:cNvPr id="358" name="【福祉施設】&#10;一人当たり面積該当値テキスト"/>
        <xdr:cNvSpPr txBox="1"/>
      </xdr:nvSpPr>
      <xdr:spPr>
        <a:xfrm>
          <a:off x="10515600" y="13843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114935</xdr:rowOff>
    </xdr:from>
    <xdr:to xmlns:xdr="http://schemas.openxmlformats.org/drawingml/2006/spreadsheetDrawing">
      <xdr:col>50</xdr:col>
      <xdr:colOff>165100</xdr:colOff>
      <xdr:row>82</xdr:row>
      <xdr:rowOff>45085</xdr:rowOff>
    </xdr:to>
    <xdr:sp macro="" textlink="">
      <xdr:nvSpPr>
        <xdr:cNvPr id="359" name="楕円 358"/>
        <xdr:cNvSpPr/>
      </xdr:nvSpPr>
      <xdr:spPr>
        <a:xfrm>
          <a:off x="9588500" y="140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154940</xdr:rowOff>
    </xdr:from>
    <xdr:to xmlns:xdr="http://schemas.openxmlformats.org/drawingml/2006/spreadsheetDrawing">
      <xdr:col>55</xdr:col>
      <xdr:colOff>0</xdr:colOff>
      <xdr:row>81</xdr:row>
      <xdr:rowOff>166370</xdr:rowOff>
    </xdr:to>
    <xdr:cxnSp macro="">
      <xdr:nvCxnSpPr>
        <xdr:cNvPr id="360" name="直線コネクタ 359"/>
        <xdr:cNvCxnSpPr/>
      </xdr:nvCxnSpPr>
      <xdr:spPr>
        <a:xfrm flipV="1">
          <a:off x="9639300" y="140423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126365</xdr:rowOff>
    </xdr:from>
    <xdr:to xmlns:xdr="http://schemas.openxmlformats.org/drawingml/2006/spreadsheetDrawing">
      <xdr:col>46</xdr:col>
      <xdr:colOff>38100</xdr:colOff>
      <xdr:row>82</xdr:row>
      <xdr:rowOff>56515</xdr:rowOff>
    </xdr:to>
    <xdr:sp macro="" textlink="">
      <xdr:nvSpPr>
        <xdr:cNvPr id="361" name="楕円 360"/>
        <xdr:cNvSpPr/>
      </xdr:nvSpPr>
      <xdr:spPr>
        <a:xfrm>
          <a:off x="86995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81</xdr:row>
      <xdr:rowOff>166370</xdr:rowOff>
    </xdr:from>
    <xdr:to xmlns:xdr="http://schemas.openxmlformats.org/drawingml/2006/spreadsheetDrawing">
      <xdr:col>50</xdr:col>
      <xdr:colOff>114300</xdr:colOff>
      <xdr:row>82</xdr:row>
      <xdr:rowOff>6350</xdr:rowOff>
    </xdr:to>
    <xdr:cxnSp macro="">
      <xdr:nvCxnSpPr>
        <xdr:cNvPr id="362" name="直線コネクタ 361"/>
        <xdr:cNvCxnSpPr/>
      </xdr:nvCxnSpPr>
      <xdr:spPr>
        <a:xfrm flipV="1">
          <a:off x="8750300" y="140538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107315</xdr:rowOff>
    </xdr:from>
    <xdr:to xmlns:xdr="http://schemas.openxmlformats.org/drawingml/2006/spreadsheetDrawing">
      <xdr:col>41</xdr:col>
      <xdr:colOff>101600</xdr:colOff>
      <xdr:row>83</xdr:row>
      <xdr:rowOff>37465</xdr:rowOff>
    </xdr:to>
    <xdr:sp macro="" textlink="">
      <xdr:nvSpPr>
        <xdr:cNvPr id="363" name="楕円 362"/>
        <xdr:cNvSpPr/>
      </xdr:nvSpPr>
      <xdr:spPr>
        <a:xfrm>
          <a:off x="7810500" y="14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6350</xdr:rowOff>
    </xdr:from>
    <xdr:to xmlns:xdr="http://schemas.openxmlformats.org/drawingml/2006/spreadsheetDrawing">
      <xdr:col>45</xdr:col>
      <xdr:colOff>177800</xdr:colOff>
      <xdr:row>82</xdr:row>
      <xdr:rowOff>158115</xdr:rowOff>
    </xdr:to>
    <xdr:cxnSp macro="">
      <xdr:nvCxnSpPr>
        <xdr:cNvPr id="364" name="直線コネクタ 363"/>
        <xdr:cNvCxnSpPr/>
      </xdr:nvCxnSpPr>
      <xdr:spPr>
        <a:xfrm flipV="1">
          <a:off x="7861300" y="1406525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107315</xdr:rowOff>
    </xdr:from>
    <xdr:to xmlns:xdr="http://schemas.openxmlformats.org/drawingml/2006/spreadsheetDrawing">
      <xdr:col>36</xdr:col>
      <xdr:colOff>165100</xdr:colOff>
      <xdr:row>83</xdr:row>
      <xdr:rowOff>37465</xdr:rowOff>
    </xdr:to>
    <xdr:sp macro="" textlink="">
      <xdr:nvSpPr>
        <xdr:cNvPr id="365" name="楕円 364"/>
        <xdr:cNvSpPr/>
      </xdr:nvSpPr>
      <xdr:spPr>
        <a:xfrm>
          <a:off x="6921500" y="14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158115</xdr:rowOff>
    </xdr:from>
    <xdr:to xmlns:xdr="http://schemas.openxmlformats.org/drawingml/2006/spreadsheetDrawing">
      <xdr:col>41</xdr:col>
      <xdr:colOff>50800</xdr:colOff>
      <xdr:row>82</xdr:row>
      <xdr:rowOff>158115</xdr:rowOff>
    </xdr:to>
    <xdr:cxnSp macro="">
      <xdr:nvCxnSpPr>
        <xdr:cNvPr id="366" name="直線コネクタ 365"/>
        <xdr:cNvCxnSpPr/>
      </xdr:nvCxnSpPr>
      <xdr:spPr>
        <a:xfrm>
          <a:off x="6972300" y="142170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134620</xdr:rowOff>
    </xdr:from>
    <xdr:ext cx="469900" cy="254000"/>
    <xdr:sp macro="" textlink="">
      <xdr:nvSpPr>
        <xdr:cNvPr id="367" name="n_1aveValue【福祉施設】&#10;一人当たり面積"/>
        <xdr:cNvSpPr txBox="1"/>
      </xdr:nvSpPr>
      <xdr:spPr>
        <a:xfrm>
          <a:off x="9391650" y="141935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134620</xdr:rowOff>
    </xdr:from>
    <xdr:ext cx="464820" cy="254000"/>
    <xdr:sp macro="" textlink="">
      <xdr:nvSpPr>
        <xdr:cNvPr id="368" name="n_2aveValue【福祉施設】&#10;一人当たり面積"/>
        <xdr:cNvSpPr txBox="1"/>
      </xdr:nvSpPr>
      <xdr:spPr>
        <a:xfrm>
          <a:off x="8515350" y="141935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60960</xdr:rowOff>
    </xdr:from>
    <xdr:ext cx="464820" cy="259080"/>
    <xdr:sp macro="" textlink="">
      <xdr:nvSpPr>
        <xdr:cNvPr id="369" name="n_3aveValue【福祉施設】&#10;一人当たり面積"/>
        <xdr:cNvSpPr txBox="1"/>
      </xdr:nvSpPr>
      <xdr:spPr>
        <a:xfrm>
          <a:off x="7626350" y="142913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60960</xdr:rowOff>
    </xdr:from>
    <xdr:ext cx="464820" cy="259080"/>
    <xdr:sp macro="" textlink="">
      <xdr:nvSpPr>
        <xdr:cNvPr id="370" name="n_4aveValue【福祉施設】&#10;一人当たり面積"/>
        <xdr:cNvSpPr txBox="1"/>
      </xdr:nvSpPr>
      <xdr:spPr>
        <a:xfrm>
          <a:off x="6737350" y="142913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61595</xdr:rowOff>
    </xdr:from>
    <xdr:ext cx="469900" cy="259080"/>
    <xdr:sp macro="" textlink="">
      <xdr:nvSpPr>
        <xdr:cNvPr id="371" name="n_1mainValue【福祉施設】&#10;一人当たり面積"/>
        <xdr:cNvSpPr txBox="1"/>
      </xdr:nvSpPr>
      <xdr:spPr>
        <a:xfrm>
          <a:off x="9391650" y="13777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73025</xdr:rowOff>
    </xdr:from>
    <xdr:ext cx="464820" cy="259080"/>
    <xdr:sp macro="" textlink="">
      <xdr:nvSpPr>
        <xdr:cNvPr id="372" name="n_2mainValue【福祉施設】&#10;一人当たり面積"/>
        <xdr:cNvSpPr txBox="1"/>
      </xdr:nvSpPr>
      <xdr:spPr>
        <a:xfrm>
          <a:off x="8515350" y="137890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53975</xdr:rowOff>
    </xdr:from>
    <xdr:ext cx="464820" cy="254000"/>
    <xdr:sp macro="" textlink="">
      <xdr:nvSpPr>
        <xdr:cNvPr id="373" name="n_3mainValue【福祉施設】&#10;一人当たり面積"/>
        <xdr:cNvSpPr txBox="1"/>
      </xdr:nvSpPr>
      <xdr:spPr>
        <a:xfrm>
          <a:off x="7626350" y="139414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53975</xdr:rowOff>
    </xdr:from>
    <xdr:ext cx="464820" cy="254000"/>
    <xdr:sp macro="" textlink="">
      <xdr:nvSpPr>
        <xdr:cNvPr id="374" name="n_4mainValue【福祉施設】&#10;一人当たり面積"/>
        <xdr:cNvSpPr txBox="1"/>
      </xdr:nvSpPr>
      <xdr:spPr>
        <a:xfrm>
          <a:off x="6737350" y="139414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3370" cy="225425"/>
    <xdr:sp macro="" textlink="">
      <xdr:nvSpPr>
        <xdr:cNvPr id="383" name="テキスト ボックス 382"/>
        <xdr:cNvSpPr txBox="1"/>
      </xdr:nvSpPr>
      <xdr:spPr>
        <a:xfrm>
          <a:off x="723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2280" cy="259080"/>
    <xdr:sp macro="" textlink="">
      <xdr:nvSpPr>
        <xdr:cNvPr id="385" name="テキスト ボックス 384"/>
        <xdr:cNvSpPr txBox="1"/>
      </xdr:nvSpPr>
      <xdr:spPr>
        <a:xfrm>
          <a:off x="294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6" name="直線コネクタ 385"/>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2280" cy="254000"/>
    <xdr:sp macro="" textlink="">
      <xdr:nvSpPr>
        <xdr:cNvPr id="387" name="テキスト ボックス 386"/>
        <xdr:cNvSpPr txBox="1"/>
      </xdr:nvSpPr>
      <xdr:spPr>
        <a:xfrm>
          <a:off x="294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8" name="直線コネクタ 387"/>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9" name="テキスト ボックス 388"/>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0" name="直線コネクタ 389"/>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4000"/>
    <xdr:sp macro="" textlink="">
      <xdr:nvSpPr>
        <xdr:cNvPr id="391" name="テキスト ボックス 390"/>
        <xdr:cNvSpPr txBox="1"/>
      </xdr:nvSpPr>
      <xdr:spPr>
        <a:xfrm>
          <a:off x="358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2" name="直線コネクタ 391"/>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3" name="テキスト ボックス 392"/>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4" name="直線コネクタ 393"/>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5" name="テキスト ボックス 394"/>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6" name="直線コネクタ 395"/>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4010" cy="254000"/>
    <xdr:sp macro="" textlink="">
      <xdr:nvSpPr>
        <xdr:cNvPr id="397" name="テキスト ボックス 396"/>
        <xdr:cNvSpPr txBox="1"/>
      </xdr:nvSpPr>
      <xdr:spPr>
        <a:xfrm>
          <a:off x="422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8" name="直線コネクタ 397"/>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102</xdr:row>
      <xdr:rowOff>1270</xdr:rowOff>
    </xdr:from>
    <xdr:to xmlns:xdr="http://schemas.openxmlformats.org/drawingml/2006/spreadsheetDrawing">
      <xdr:col>24</xdr:col>
      <xdr:colOff>62865</xdr:colOff>
      <xdr:row>108</xdr:row>
      <xdr:rowOff>58420</xdr:rowOff>
    </xdr:to>
    <xdr:cxnSp macro="">
      <xdr:nvCxnSpPr>
        <xdr:cNvPr id="400" name="直線コネクタ 399"/>
        <xdr:cNvCxnSpPr/>
      </xdr:nvCxnSpPr>
      <xdr:spPr>
        <a:xfrm flipV="1">
          <a:off x="4634865" y="17489170"/>
          <a:ext cx="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62230</xdr:rowOff>
    </xdr:from>
    <xdr:ext cx="405130" cy="259080"/>
    <xdr:sp macro="" textlink="">
      <xdr:nvSpPr>
        <xdr:cNvPr id="401" name="【市民会館】&#10;有形固定資産減価償却率最小値テキスト"/>
        <xdr:cNvSpPr txBox="1"/>
      </xdr:nvSpPr>
      <xdr:spPr>
        <a:xfrm>
          <a:off x="4673600" y="18578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58420</xdr:rowOff>
    </xdr:from>
    <xdr:to xmlns:xdr="http://schemas.openxmlformats.org/drawingml/2006/spreadsheetDrawing">
      <xdr:col>24</xdr:col>
      <xdr:colOff>152400</xdr:colOff>
      <xdr:row>108</xdr:row>
      <xdr:rowOff>58420</xdr:rowOff>
    </xdr:to>
    <xdr:cxnSp macro="">
      <xdr:nvCxnSpPr>
        <xdr:cNvPr id="402" name="直線コネクタ 401"/>
        <xdr:cNvCxnSpPr/>
      </xdr:nvCxnSpPr>
      <xdr:spPr>
        <a:xfrm>
          <a:off x="4546600" y="1857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100</xdr:row>
      <xdr:rowOff>119380</xdr:rowOff>
    </xdr:from>
    <xdr:ext cx="405130" cy="259080"/>
    <xdr:sp macro="" textlink="">
      <xdr:nvSpPr>
        <xdr:cNvPr id="403" name="【市民会館】&#10;有形固定資産減価償却率最大値テキスト"/>
        <xdr:cNvSpPr txBox="1"/>
      </xdr:nvSpPr>
      <xdr:spPr>
        <a:xfrm>
          <a:off x="4673600" y="17264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102</xdr:row>
      <xdr:rowOff>1270</xdr:rowOff>
    </xdr:from>
    <xdr:to xmlns:xdr="http://schemas.openxmlformats.org/drawingml/2006/spreadsheetDrawing">
      <xdr:col>24</xdr:col>
      <xdr:colOff>152400</xdr:colOff>
      <xdr:row>102</xdr:row>
      <xdr:rowOff>1270</xdr:rowOff>
    </xdr:to>
    <xdr:cxnSp macro="">
      <xdr:nvCxnSpPr>
        <xdr:cNvPr id="404" name="直線コネクタ 403"/>
        <xdr:cNvCxnSpPr/>
      </xdr:nvCxnSpPr>
      <xdr:spPr>
        <a:xfrm>
          <a:off x="4546600" y="17489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31750</xdr:rowOff>
    </xdr:from>
    <xdr:ext cx="405130" cy="254000"/>
    <xdr:sp macro="" textlink="">
      <xdr:nvSpPr>
        <xdr:cNvPr id="405" name="【市民会館】&#10;有形固定資産減価償却率平均値テキスト"/>
        <xdr:cNvSpPr txBox="1"/>
      </xdr:nvSpPr>
      <xdr:spPr>
        <a:xfrm>
          <a:off x="4673600" y="1786255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53340</xdr:rowOff>
    </xdr:from>
    <xdr:to xmlns:xdr="http://schemas.openxmlformats.org/drawingml/2006/spreadsheetDrawing">
      <xdr:col>24</xdr:col>
      <xdr:colOff>114300</xdr:colOff>
      <xdr:row>104</xdr:row>
      <xdr:rowOff>154940</xdr:rowOff>
    </xdr:to>
    <xdr:sp macro="" textlink="">
      <xdr:nvSpPr>
        <xdr:cNvPr id="406" name="フローチャート: 判断 405"/>
        <xdr:cNvSpPr/>
      </xdr:nvSpPr>
      <xdr:spPr>
        <a:xfrm>
          <a:off x="4584700" y="178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92075</xdr:rowOff>
    </xdr:from>
    <xdr:to xmlns:xdr="http://schemas.openxmlformats.org/drawingml/2006/spreadsheetDrawing">
      <xdr:col>20</xdr:col>
      <xdr:colOff>38100</xdr:colOff>
      <xdr:row>105</xdr:row>
      <xdr:rowOff>22225</xdr:rowOff>
    </xdr:to>
    <xdr:sp macro="" textlink="">
      <xdr:nvSpPr>
        <xdr:cNvPr id="407" name="フローチャート: 判断 406"/>
        <xdr:cNvSpPr/>
      </xdr:nvSpPr>
      <xdr:spPr>
        <a:xfrm>
          <a:off x="3746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61595</xdr:rowOff>
    </xdr:from>
    <xdr:to xmlns:xdr="http://schemas.openxmlformats.org/drawingml/2006/spreadsheetDrawing">
      <xdr:col>15</xdr:col>
      <xdr:colOff>101600</xdr:colOff>
      <xdr:row>104</xdr:row>
      <xdr:rowOff>163195</xdr:rowOff>
    </xdr:to>
    <xdr:sp macro="" textlink="">
      <xdr:nvSpPr>
        <xdr:cNvPr id="408" name="フローチャート: 判断 407"/>
        <xdr:cNvSpPr/>
      </xdr:nvSpPr>
      <xdr:spPr>
        <a:xfrm>
          <a:off x="2857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43180</xdr:rowOff>
    </xdr:from>
    <xdr:to xmlns:xdr="http://schemas.openxmlformats.org/drawingml/2006/spreadsheetDrawing">
      <xdr:col>10</xdr:col>
      <xdr:colOff>165100</xdr:colOff>
      <xdr:row>104</xdr:row>
      <xdr:rowOff>144780</xdr:rowOff>
    </xdr:to>
    <xdr:sp macro="" textlink="">
      <xdr:nvSpPr>
        <xdr:cNvPr id="409" name="フローチャート: 判断 408"/>
        <xdr:cNvSpPr/>
      </xdr:nvSpPr>
      <xdr:spPr>
        <a:xfrm>
          <a:off x="1968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15875</xdr:rowOff>
    </xdr:from>
    <xdr:to xmlns:xdr="http://schemas.openxmlformats.org/drawingml/2006/spreadsheetDrawing">
      <xdr:col>6</xdr:col>
      <xdr:colOff>38100</xdr:colOff>
      <xdr:row>104</xdr:row>
      <xdr:rowOff>117475</xdr:rowOff>
    </xdr:to>
    <xdr:sp macro="" textlink="">
      <xdr:nvSpPr>
        <xdr:cNvPr id="410" name="フローチャート: 判断 409"/>
        <xdr:cNvSpPr/>
      </xdr:nvSpPr>
      <xdr:spPr>
        <a:xfrm>
          <a:off x="1079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1" name="テキスト ボックス 410"/>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2" name="テキスト ボックス 411"/>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3" name="テキスト ボックス 412"/>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4" name="テキスト ボックス 413"/>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5" name="テキスト ボックス 414"/>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101</xdr:row>
      <xdr:rowOff>121920</xdr:rowOff>
    </xdr:from>
    <xdr:to xmlns:xdr="http://schemas.openxmlformats.org/drawingml/2006/spreadsheetDrawing">
      <xdr:col>24</xdr:col>
      <xdr:colOff>114300</xdr:colOff>
      <xdr:row>102</xdr:row>
      <xdr:rowOff>52070</xdr:rowOff>
    </xdr:to>
    <xdr:sp macro="" textlink="">
      <xdr:nvSpPr>
        <xdr:cNvPr id="416" name="楕円 415"/>
        <xdr:cNvSpPr/>
      </xdr:nvSpPr>
      <xdr:spPr>
        <a:xfrm>
          <a:off x="4584700" y="174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74930</xdr:rowOff>
    </xdr:from>
    <xdr:ext cx="405130" cy="254000"/>
    <xdr:sp macro="" textlink="">
      <xdr:nvSpPr>
        <xdr:cNvPr id="417" name="【市民会館】&#10;有形固定資産減価償却率該当値テキスト"/>
        <xdr:cNvSpPr txBox="1"/>
      </xdr:nvSpPr>
      <xdr:spPr>
        <a:xfrm>
          <a:off x="4673600" y="1739138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101</xdr:row>
      <xdr:rowOff>88900</xdr:rowOff>
    </xdr:from>
    <xdr:to xmlns:xdr="http://schemas.openxmlformats.org/drawingml/2006/spreadsheetDrawing">
      <xdr:col>20</xdr:col>
      <xdr:colOff>38100</xdr:colOff>
      <xdr:row>102</xdr:row>
      <xdr:rowOff>19050</xdr:rowOff>
    </xdr:to>
    <xdr:sp macro="" textlink="">
      <xdr:nvSpPr>
        <xdr:cNvPr id="418" name="楕円 417"/>
        <xdr:cNvSpPr/>
      </xdr:nvSpPr>
      <xdr:spPr>
        <a:xfrm>
          <a:off x="3746500" y="1740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101</xdr:row>
      <xdr:rowOff>139700</xdr:rowOff>
    </xdr:from>
    <xdr:to xmlns:xdr="http://schemas.openxmlformats.org/drawingml/2006/spreadsheetDrawing">
      <xdr:col>24</xdr:col>
      <xdr:colOff>63500</xdr:colOff>
      <xdr:row>102</xdr:row>
      <xdr:rowOff>1270</xdr:rowOff>
    </xdr:to>
    <xdr:cxnSp macro="">
      <xdr:nvCxnSpPr>
        <xdr:cNvPr id="419" name="直線コネクタ 418"/>
        <xdr:cNvCxnSpPr/>
      </xdr:nvCxnSpPr>
      <xdr:spPr>
        <a:xfrm>
          <a:off x="3797300" y="174561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101</xdr:row>
      <xdr:rowOff>56515</xdr:rowOff>
    </xdr:from>
    <xdr:to xmlns:xdr="http://schemas.openxmlformats.org/drawingml/2006/spreadsheetDrawing">
      <xdr:col>15</xdr:col>
      <xdr:colOff>101600</xdr:colOff>
      <xdr:row>101</xdr:row>
      <xdr:rowOff>158115</xdr:rowOff>
    </xdr:to>
    <xdr:sp macro="" textlink="">
      <xdr:nvSpPr>
        <xdr:cNvPr id="420" name="楕円 419"/>
        <xdr:cNvSpPr/>
      </xdr:nvSpPr>
      <xdr:spPr>
        <a:xfrm>
          <a:off x="2857500" y="173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101</xdr:row>
      <xdr:rowOff>107315</xdr:rowOff>
    </xdr:from>
    <xdr:to xmlns:xdr="http://schemas.openxmlformats.org/drawingml/2006/spreadsheetDrawing">
      <xdr:col>19</xdr:col>
      <xdr:colOff>177800</xdr:colOff>
      <xdr:row>101</xdr:row>
      <xdr:rowOff>139700</xdr:rowOff>
    </xdr:to>
    <xdr:cxnSp macro="">
      <xdr:nvCxnSpPr>
        <xdr:cNvPr id="421" name="直線コネクタ 420"/>
        <xdr:cNvCxnSpPr/>
      </xdr:nvCxnSpPr>
      <xdr:spPr>
        <a:xfrm>
          <a:off x="2908300" y="174237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101</xdr:row>
      <xdr:rowOff>23495</xdr:rowOff>
    </xdr:from>
    <xdr:to xmlns:xdr="http://schemas.openxmlformats.org/drawingml/2006/spreadsheetDrawing">
      <xdr:col>10</xdr:col>
      <xdr:colOff>165100</xdr:colOff>
      <xdr:row>101</xdr:row>
      <xdr:rowOff>125095</xdr:rowOff>
    </xdr:to>
    <xdr:sp macro="" textlink="">
      <xdr:nvSpPr>
        <xdr:cNvPr id="422" name="楕円 421"/>
        <xdr:cNvSpPr/>
      </xdr:nvSpPr>
      <xdr:spPr>
        <a:xfrm>
          <a:off x="1968500"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101</xdr:row>
      <xdr:rowOff>74930</xdr:rowOff>
    </xdr:from>
    <xdr:to xmlns:xdr="http://schemas.openxmlformats.org/drawingml/2006/spreadsheetDrawing">
      <xdr:col>15</xdr:col>
      <xdr:colOff>50800</xdr:colOff>
      <xdr:row>101</xdr:row>
      <xdr:rowOff>107315</xdr:rowOff>
    </xdr:to>
    <xdr:cxnSp macro="">
      <xdr:nvCxnSpPr>
        <xdr:cNvPr id="423" name="直線コネクタ 422"/>
        <xdr:cNvCxnSpPr/>
      </xdr:nvCxnSpPr>
      <xdr:spPr>
        <a:xfrm>
          <a:off x="2019300" y="173913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100</xdr:row>
      <xdr:rowOff>120650</xdr:rowOff>
    </xdr:from>
    <xdr:to xmlns:xdr="http://schemas.openxmlformats.org/drawingml/2006/spreadsheetDrawing">
      <xdr:col>6</xdr:col>
      <xdr:colOff>38100</xdr:colOff>
      <xdr:row>101</xdr:row>
      <xdr:rowOff>50165</xdr:rowOff>
    </xdr:to>
    <xdr:sp macro="" textlink="">
      <xdr:nvSpPr>
        <xdr:cNvPr id="424" name="楕円 423"/>
        <xdr:cNvSpPr/>
      </xdr:nvSpPr>
      <xdr:spPr>
        <a:xfrm>
          <a:off x="1079500" y="17265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100</xdr:row>
      <xdr:rowOff>170815</xdr:rowOff>
    </xdr:from>
    <xdr:to xmlns:xdr="http://schemas.openxmlformats.org/drawingml/2006/spreadsheetDrawing">
      <xdr:col>10</xdr:col>
      <xdr:colOff>114300</xdr:colOff>
      <xdr:row>101</xdr:row>
      <xdr:rowOff>74930</xdr:rowOff>
    </xdr:to>
    <xdr:cxnSp macro="">
      <xdr:nvCxnSpPr>
        <xdr:cNvPr id="425" name="直線コネクタ 424"/>
        <xdr:cNvCxnSpPr/>
      </xdr:nvCxnSpPr>
      <xdr:spPr>
        <a:xfrm>
          <a:off x="1130300" y="1731581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13335</xdr:rowOff>
    </xdr:from>
    <xdr:ext cx="405130" cy="259080"/>
    <xdr:sp macro="" textlink="">
      <xdr:nvSpPr>
        <xdr:cNvPr id="426" name="n_1aveValue【市民会館】&#10;有形固定資産減価償却率"/>
        <xdr:cNvSpPr txBox="1"/>
      </xdr:nvSpPr>
      <xdr:spPr>
        <a:xfrm>
          <a:off x="3582035" y="18015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154940</xdr:rowOff>
    </xdr:from>
    <xdr:ext cx="400050" cy="254000"/>
    <xdr:sp macro="" textlink="">
      <xdr:nvSpPr>
        <xdr:cNvPr id="427" name="n_2aveValue【市民会館】&#10;有形固定資産減価償却率"/>
        <xdr:cNvSpPr txBox="1"/>
      </xdr:nvSpPr>
      <xdr:spPr>
        <a:xfrm>
          <a:off x="2705735" y="179857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135890</xdr:rowOff>
    </xdr:from>
    <xdr:ext cx="400050" cy="259080"/>
    <xdr:sp macro="" textlink="">
      <xdr:nvSpPr>
        <xdr:cNvPr id="428" name="n_3aveValue【市民会館】&#10;有形固定資産減価償却率"/>
        <xdr:cNvSpPr txBox="1"/>
      </xdr:nvSpPr>
      <xdr:spPr>
        <a:xfrm>
          <a:off x="1816735" y="1796669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109220</xdr:rowOff>
    </xdr:from>
    <xdr:ext cx="400050" cy="254000"/>
    <xdr:sp macro="" textlink="">
      <xdr:nvSpPr>
        <xdr:cNvPr id="429" name="n_4aveValue【市民会館】&#10;有形固定資産減価償却率"/>
        <xdr:cNvSpPr txBox="1"/>
      </xdr:nvSpPr>
      <xdr:spPr>
        <a:xfrm>
          <a:off x="927735" y="179400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100</xdr:row>
      <xdr:rowOff>35560</xdr:rowOff>
    </xdr:from>
    <xdr:ext cx="405130" cy="259080"/>
    <xdr:sp macro="" textlink="">
      <xdr:nvSpPr>
        <xdr:cNvPr id="430" name="n_1mainValue【市民会館】&#10;有形固定資産減価償却率"/>
        <xdr:cNvSpPr txBox="1"/>
      </xdr:nvSpPr>
      <xdr:spPr>
        <a:xfrm>
          <a:off x="3582035" y="17180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100</xdr:row>
      <xdr:rowOff>3175</xdr:rowOff>
    </xdr:from>
    <xdr:ext cx="400050" cy="259080"/>
    <xdr:sp macro="" textlink="">
      <xdr:nvSpPr>
        <xdr:cNvPr id="431" name="n_2mainValue【市民会館】&#10;有形固定資産減価償却率"/>
        <xdr:cNvSpPr txBox="1"/>
      </xdr:nvSpPr>
      <xdr:spPr>
        <a:xfrm>
          <a:off x="2705735" y="171481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99</xdr:row>
      <xdr:rowOff>141605</xdr:rowOff>
    </xdr:from>
    <xdr:ext cx="400050" cy="259080"/>
    <xdr:sp macro="" textlink="">
      <xdr:nvSpPr>
        <xdr:cNvPr id="432" name="n_3mainValue【市民会館】&#10;有形固定資産減価償却率"/>
        <xdr:cNvSpPr txBox="1"/>
      </xdr:nvSpPr>
      <xdr:spPr>
        <a:xfrm>
          <a:off x="1816735" y="171151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99</xdr:row>
      <xdr:rowOff>66675</xdr:rowOff>
    </xdr:from>
    <xdr:ext cx="400050" cy="254000"/>
    <xdr:sp macro="" textlink="">
      <xdr:nvSpPr>
        <xdr:cNvPr id="433" name="n_4mainValue【市民会館】&#10;有形固定資産減価償却率"/>
        <xdr:cNvSpPr txBox="1"/>
      </xdr:nvSpPr>
      <xdr:spPr>
        <a:xfrm>
          <a:off x="927735" y="1704022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805" cy="225425"/>
    <xdr:sp macro="" textlink="">
      <xdr:nvSpPr>
        <xdr:cNvPr id="442" name="テキスト ボックス 441"/>
        <xdr:cNvSpPr txBox="1"/>
      </xdr:nvSpPr>
      <xdr:spPr>
        <a:xfrm>
          <a:off x="6565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3" name="直線コネクタ 442"/>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110</xdr:row>
      <xdr:rowOff>48260</xdr:rowOff>
    </xdr:from>
    <xdr:ext cx="462280" cy="259080"/>
    <xdr:sp macro="" textlink="">
      <xdr:nvSpPr>
        <xdr:cNvPr id="444" name="テキスト ボックス 443"/>
        <xdr:cNvSpPr txBox="1"/>
      </xdr:nvSpPr>
      <xdr:spPr>
        <a:xfrm>
          <a:off x="6136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5" name="直線コネクタ 444"/>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2280" cy="259080"/>
    <xdr:sp macro="" textlink="">
      <xdr:nvSpPr>
        <xdr:cNvPr id="446" name="テキスト ボックス 445"/>
        <xdr:cNvSpPr txBox="1"/>
      </xdr:nvSpPr>
      <xdr:spPr>
        <a:xfrm>
          <a:off x="6136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7" name="直線コネクタ 446"/>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2280" cy="254000"/>
    <xdr:sp macro="" textlink="">
      <xdr:nvSpPr>
        <xdr:cNvPr id="448" name="テキスト ボックス 447"/>
        <xdr:cNvSpPr txBox="1"/>
      </xdr:nvSpPr>
      <xdr:spPr>
        <a:xfrm>
          <a:off x="6136640" y="1814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9" name="直線コネクタ 448"/>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2280" cy="259080"/>
    <xdr:sp macro="" textlink="">
      <xdr:nvSpPr>
        <xdr:cNvPr id="450" name="テキスト ボックス 449"/>
        <xdr:cNvSpPr txBox="1"/>
      </xdr:nvSpPr>
      <xdr:spPr>
        <a:xfrm>
          <a:off x="6136640" y="177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1" name="直線コネクタ 450"/>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2280" cy="259080"/>
    <xdr:sp macro="" textlink="">
      <xdr:nvSpPr>
        <xdr:cNvPr id="452" name="テキスト ボックス 451"/>
        <xdr:cNvSpPr txBox="1"/>
      </xdr:nvSpPr>
      <xdr:spPr>
        <a:xfrm>
          <a:off x="6136640" y="1738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3" name="直線コネクタ 452"/>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2280" cy="254000"/>
    <xdr:sp macro="" textlink="">
      <xdr:nvSpPr>
        <xdr:cNvPr id="454" name="テキスト ボックス 453"/>
        <xdr:cNvSpPr txBox="1"/>
      </xdr:nvSpPr>
      <xdr:spPr>
        <a:xfrm>
          <a:off x="6136640" y="1700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2280" cy="259080"/>
    <xdr:sp macro="" textlink="">
      <xdr:nvSpPr>
        <xdr:cNvPr id="456" name="テキスト ボックス 455"/>
        <xdr:cNvSpPr txBox="1"/>
      </xdr:nvSpPr>
      <xdr:spPr>
        <a:xfrm>
          <a:off x="6136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156210</xdr:rowOff>
    </xdr:from>
    <xdr:to xmlns:xdr="http://schemas.openxmlformats.org/drawingml/2006/spreadsheetDrawing">
      <xdr:col>54</xdr:col>
      <xdr:colOff>189865</xdr:colOff>
      <xdr:row>108</xdr:row>
      <xdr:rowOff>30480</xdr:rowOff>
    </xdr:to>
    <xdr:cxnSp macro="">
      <xdr:nvCxnSpPr>
        <xdr:cNvPr id="458" name="直線コネクタ 457"/>
        <xdr:cNvCxnSpPr/>
      </xdr:nvCxnSpPr>
      <xdr:spPr>
        <a:xfrm flipV="1">
          <a:off x="10476865" y="1712976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34290</xdr:rowOff>
    </xdr:from>
    <xdr:ext cx="469900" cy="259080"/>
    <xdr:sp macro="" textlink="">
      <xdr:nvSpPr>
        <xdr:cNvPr id="459" name="【市民会館】&#10;一人当たり面積最小値テキスト"/>
        <xdr:cNvSpPr txBox="1"/>
      </xdr:nvSpPr>
      <xdr:spPr>
        <a:xfrm>
          <a:off x="10515600" y="1855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30480</xdr:rowOff>
    </xdr:from>
    <xdr:to xmlns:xdr="http://schemas.openxmlformats.org/drawingml/2006/spreadsheetDrawing">
      <xdr:col>55</xdr:col>
      <xdr:colOff>88900</xdr:colOff>
      <xdr:row>108</xdr:row>
      <xdr:rowOff>30480</xdr:rowOff>
    </xdr:to>
    <xdr:cxnSp macro="">
      <xdr:nvCxnSpPr>
        <xdr:cNvPr id="460" name="直線コネクタ 459"/>
        <xdr:cNvCxnSpPr/>
      </xdr:nvCxnSpPr>
      <xdr:spPr>
        <a:xfrm>
          <a:off x="10388600" y="1854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102870</xdr:rowOff>
    </xdr:from>
    <xdr:ext cx="469900" cy="259080"/>
    <xdr:sp macro="" textlink="">
      <xdr:nvSpPr>
        <xdr:cNvPr id="461" name="【市民会館】&#10;一人当たり面積最大値テキスト"/>
        <xdr:cNvSpPr txBox="1"/>
      </xdr:nvSpPr>
      <xdr:spPr>
        <a:xfrm>
          <a:off x="10515600" y="1690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156210</xdr:rowOff>
    </xdr:from>
    <xdr:to xmlns:xdr="http://schemas.openxmlformats.org/drawingml/2006/spreadsheetDrawing">
      <xdr:col>55</xdr:col>
      <xdr:colOff>88900</xdr:colOff>
      <xdr:row>99</xdr:row>
      <xdr:rowOff>156210</xdr:rowOff>
    </xdr:to>
    <xdr:cxnSp macro="">
      <xdr:nvCxnSpPr>
        <xdr:cNvPr id="462" name="直線コネクタ 461"/>
        <xdr:cNvCxnSpPr/>
      </xdr:nvCxnSpPr>
      <xdr:spPr>
        <a:xfrm>
          <a:off x="10388600" y="1712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103</xdr:row>
      <xdr:rowOff>60960</xdr:rowOff>
    </xdr:from>
    <xdr:ext cx="469900" cy="259080"/>
    <xdr:sp macro="" textlink="">
      <xdr:nvSpPr>
        <xdr:cNvPr id="463" name="【市民会館】&#10;一人当たり面積平均値テキスト"/>
        <xdr:cNvSpPr txBox="1"/>
      </xdr:nvSpPr>
      <xdr:spPr>
        <a:xfrm>
          <a:off x="10515600" y="177203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103</xdr:row>
      <xdr:rowOff>82550</xdr:rowOff>
    </xdr:from>
    <xdr:to xmlns:xdr="http://schemas.openxmlformats.org/drawingml/2006/spreadsheetDrawing">
      <xdr:col>55</xdr:col>
      <xdr:colOff>50800</xdr:colOff>
      <xdr:row>104</xdr:row>
      <xdr:rowOff>12700</xdr:rowOff>
    </xdr:to>
    <xdr:sp macro="" textlink="">
      <xdr:nvSpPr>
        <xdr:cNvPr id="464" name="フローチャート: 判断 463"/>
        <xdr:cNvSpPr/>
      </xdr:nvSpPr>
      <xdr:spPr>
        <a:xfrm>
          <a:off x="10426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104</xdr:row>
      <xdr:rowOff>10160</xdr:rowOff>
    </xdr:from>
    <xdr:to xmlns:xdr="http://schemas.openxmlformats.org/drawingml/2006/spreadsheetDrawing">
      <xdr:col>50</xdr:col>
      <xdr:colOff>165100</xdr:colOff>
      <xdr:row>104</xdr:row>
      <xdr:rowOff>111760</xdr:rowOff>
    </xdr:to>
    <xdr:sp macro="" textlink="">
      <xdr:nvSpPr>
        <xdr:cNvPr id="465" name="フローチャート: 判断 464"/>
        <xdr:cNvSpPr/>
      </xdr:nvSpPr>
      <xdr:spPr>
        <a:xfrm>
          <a:off x="9588500" y="1784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104</xdr:row>
      <xdr:rowOff>25400</xdr:rowOff>
    </xdr:from>
    <xdr:to xmlns:xdr="http://schemas.openxmlformats.org/drawingml/2006/spreadsheetDrawing">
      <xdr:col>46</xdr:col>
      <xdr:colOff>38100</xdr:colOff>
      <xdr:row>104</xdr:row>
      <xdr:rowOff>127000</xdr:rowOff>
    </xdr:to>
    <xdr:sp macro="" textlink="">
      <xdr:nvSpPr>
        <xdr:cNvPr id="466" name="フローチャート: 判断 465"/>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10160</xdr:rowOff>
    </xdr:from>
    <xdr:to xmlns:xdr="http://schemas.openxmlformats.org/drawingml/2006/spreadsheetDrawing">
      <xdr:col>41</xdr:col>
      <xdr:colOff>101600</xdr:colOff>
      <xdr:row>106</xdr:row>
      <xdr:rowOff>111760</xdr:rowOff>
    </xdr:to>
    <xdr:sp macro="" textlink="">
      <xdr:nvSpPr>
        <xdr:cNvPr id="467" name="フローチャート: 判断 466"/>
        <xdr:cNvSpPr/>
      </xdr:nvSpPr>
      <xdr:spPr>
        <a:xfrm>
          <a:off x="7810500" y="1818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17780</xdr:rowOff>
    </xdr:from>
    <xdr:to xmlns:xdr="http://schemas.openxmlformats.org/drawingml/2006/spreadsheetDrawing">
      <xdr:col>36</xdr:col>
      <xdr:colOff>165100</xdr:colOff>
      <xdr:row>106</xdr:row>
      <xdr:rowOff>119380</xdr:rowOff>
    </xdr:to>
    <xdr:sp macro="" textlink="">
      <xdr:nvSpPr>
        <xdr:cNvPr id="468" name="フローチャート: 判断 467"/>
        <xdr:cNvSpPr/>
      </xdr:nvSpPr>
      <xdr:spPr>
        <a:xfrm>
          <a:off x="6921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9" name="テキスト ボックス 46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0" name="テキスト ボックス 46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1" name="テキスト ボックス 47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2" name="テキスト ボックス 47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3" name="テキスト ボックス 47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99</xdr:row>
      <xdr:rowOff>105410</xdr:rowOff>
    </xdr:from>
    <xdr:to xmlns:xdr="http://schemas.openxmlformats.org/drawingml/2006/spreadsheetDrawing">
      <xdr:col>55</xdr:col>
      <xdr:colOff>50800</xdr:colOff>
      <xdr:row>100</xdr:row>
      <xdr:rowOff>35560</xdr:rowOff>
    </xdr:to>
    <xdr:sp macro="" textlink="">
      <xdr:nvSpPr>
        <xdr:cNvPr id="474" name="楕円 473"/>
        <xdr:cNvSpPr/>
      </xdr:nvSpPr>
      <xdr:spPr>
        <a:xfrm>
          <a:off x="10426700" y="1707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99</xdr:row>
      <xdr:rowOff>58420</xdr:rowOff>
    </xdr:from>
    <xdr:ext cx="469900" cy="259080"/>
    <xdr:sp macro="" textlink="">
      <xdr:nvSpPr>
        <xdr:cNvPr id="475" name="【市民会館】&#10;一人当たり面積該当値テキスト"/>
        <xdr:cNvSpPr txBox="1"/>
      </xdr:nvSpPr>
      <xdr:spPr>
        <a:xfrm>
          <a:off x="10515600" y="17031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99</xdr:row>
      <xdr:rowOff>128270</xdr:rowOff>
    </xdr:from>
    <xdr:to xmlns:xdr="http://schemas.openxmlformats.org/drawingml/2006/spreadsheetDrawing">
      <xdr:col>50</xdr:col>
      <xdr:colOff>165100</xdr:colOff>
      <xdr:row>100</xdr:row>
      <xdr:rowOff>58420</xdr:rowOff>
    </xdr:to>
    <xdr:sp macro="" textlink="">
      <xdr:nvSpPr>
        <xdr:cNvPr id="476" name="楕円 475"/>
        <xdr:cNvSpPr/>
      </xdr:nvSpPr>
      <xdr:spPr>
        <a:xfrm>
          <a:off x="95885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99</xdr:row>
      <xdr:rowOff>156210</xdr:rowOff>
    </xdr:from>
    <xdr:to xmlns:xdr="http://schemas.openxmlformats.org/drawingml/2006/spreadsheetDrawing">
      <xdr:col>55</xdr:col>
      <xdr:colOff>0</xdr:colOff>
      <xdr:row>100</xdr:row>
      <xdr:rowOff>7620</xdr:rowOff>
    </xdr:to>
    <xdr:cxnSp macro="">
      <xdr:nvCxnSpPr>
        <xdr:cNvPr id="477" name="直線コネクタ 476"/>
        <xdr:cNvCxnSpPr/>
      </xdr:nvCxnSpPr>
      <xdr:spPr>
        <a:xfrm flipV="1">
          <a:off x="9639300" y="171297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99</xdr:row>
      <xdr:rowOff>151130</xdr:rowOff>
    </xdr:from>
    <xdr:to xmlns:xdr="http://schemas.openxmlformats.org/drawingml/2006/spreadsheetDrawing">
      <xdr:col>46</xdr:col>
      <xdr:colOff>38100</xdr:colOff>
      <xdr:row>100</xdr:row>
      <xdr:rowOff>81280</xdr:rowOff>
    </xdr:to>
    <xdr:sp macro="" textlink="">
      <xdr:nvSpPr>
        <xdr:cNvPr id="478" name="楕円 477"/>
        <xdr:cNvSpPr/>
      </xdr:nvSpPr>
      <xdr:spPr>
        <a:xfrm>
          <a:off x="8699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100</xdr:row>
      <xdr:rowOff>7620</xdr:rowOff>
    </xdr:from>
    <xdr:to xmlns:xdr="http://schemas.openxmlformats.org/drawingml/2006/spreadsheetDrawing">
      <xdr:col>50</xdr:col>
      <xdr:colOff>114300</xdr:colOff>
      <xdr:row>100</xdr:row>
      <xdr:rowOff>30480</xdr:rowOff>
    </xdr:to>
    <xdr:cxnSp macro="">
      <xdr:nvCxnSpPr>
        <xdr:cNvPr id="479" name="直線コネクタ 478"/>
        <xdr:cNvCxnSpPr/>
      </xdr:nvCxnSpPr>
      <xdr:spPr>
        <a:xfrm flipV="1">
          <a:off x="8750300" y="171526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100</xdr:row>
      <xdr:rowOff>2540</xdr:rowOff>
    </xdr:from>
    <xdr:to xmlns:xdr="http://schemas.openxmlformats.org/drawingml/2006/spreadsheetDrawing">
      <xdr:col>41</xdr:col>
      <xdr:colOff>101600</xdr:colOff>
      <xdr:row>100</xdr:row>
      <xdr:rowOff>104140</xdr:rowOff>
    </xdr:to>
    <xdr:sp macro="" textlink="">
      <xdr:nvSpPr>
        <xdr:cNvPr id="480" name="楕円 479"/>
        <xdr:cNvSpPr/>
      </xdr:nvSpPr>
      <xdr:spPr>
        <a:xfrm>
          <a:off x="7810500" y="171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100</xdr:row>
      <xdr:rowOff>30480</xdr:rowOff>
    </xdr:from>
    <xdr:to xmlns:xdr="http://schemas.openxmlformats.org/drawingml/2006/spreadsheetDrawing">
      <xdr:col>45</xdr:col>
      <xdr:colOff>177800</xdr:colOff>
      <xdr:row>100</xdr:row>
      <xdr:rowOff>53340</xdr:rowOff>
    </xdr:to>
    <xdr:cxnSp macro="">
      <xdr:nvCxnSpPr>
        <xdr:cNvPr id="481" name="直線コネクタ 480"/>
        <xdr:cNvCxnSpPr/>
      </xdr:nvCxnSpPr>
      <xdr:spPr>
        <a:xfrm flipV="1">
          <a:off x="7861300" y="171754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100</xdr:row>
      <xdr:rowOff>25400</xdr:rowOff>
    </xdr:from>
    <xdr:to xmlns:xdr="http://schemas.openxmlformats.org/drawingml/2006/spreadsheetDrawing">
      <xdr:col>36</xdr:col>
      <xdr:colOff>165100</xdr:colOff>
      <xdr:row>100</xdr:row>
      <xdr:rowOff>127000</xdr:rowOff>
    </xdr:to>
    <xdr:sp macro="" textlink="">
      <xdr:nvSpPr>
        <xdr:cNvPr id="482" name="楕円 481"/>
        <xdr:cNvSpPr/>
      </xdr:nvSpPr>
      <xdr:spPr>
        <a:xfrm>
          <a:off x="6921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100</xdr:row>
      <xdr:rowOff>53340</xdr:rowOff>
    </xdr:from>
    <xdr:to xmlns:xdr="http://schemas.openxmlformats.org/drawingml/2006/spreadsheetDrawing">
      <xdr:col>41</xdr:col>
      <xdr:colOff>50800</xdr:colOff>
      <xdr:row>100</xdr:row>
      <xdr:rowOff>76200</xdr:rowOff>
    </xdr:to>
    <xdr:cxnSp macro="">
      <xdr:nvCxnSpPr>
        <xdr:cNvPr id="483" name="直線コネクタ 482"/>
        <xdr:cNvCxnSpPr/>
      </xdr:nvCxnSpPr>
      <xdr:spPr>
        <a:xfrm flipV="1">
          <a:off x="6972300" y="171983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102870</xdr:rowOff>
    </xdr:from>
    <xdr:ext cx="469900" cy="259080"/>
    <xdr:sp macro="" textlink="">
      <xdr:nvSpPr>
        <xdr:cNvPr id="484" name="n_1aveValue【市民会館】&#10;一人当たり面積"/>
        <xdr:cNvSpPr txBox="1"/>
      </xdr:nvSpPr>
      <xdr:spPr>
        <a:xfrm>
          <a:off x="9391650" y="17933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118110</xdr:rowOff>
    </xdr:from>
    <xdr:ext cx="464820" cy="259080"/>
    <xdr:sp macro="" textlink="">
      <xdr:nvSpPr>
        <xdr:cNvPr id="485" name="n_2aveValue【市民会館】&#10;一人当たり面積"/>
        <xdr:cNvSpPr txBox="1"/>
      </xdr:nvSpPr>
      <xdr:spPr>
        <a:xfrm>
          <a:off x="8515350" y="17948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102870</xdr:rowOff>
    </xdr:from>
    <xdr:ext cx="464820" cy="259080"/>
    <xdr:sp macro="" textlink="">
      <xdr:nvSpPr>
        <xdr:cNvPr id="486" name="n_3aveValue【市民会館】&#10;一人当たり面積"/>
        <xdr:cNvSpPr txBox="1"/>
      </xdr:nvSpPr>
      <xdr:spPr>
        <a:xfrm>
          <a:off x="7626350" y="182765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110490</xdr:rowOff>
    </xdr:from>
    <xdr:ext cx="464820" cy="254000"/>
    <xdr:sp macro="" textlink="">
      <xdr:nvSpPr>
        <xdr:cNvPr id="487" name="n_4aveValue【市民会館】&#10;一人当たり面積"/>
        <xdr:cNvSpPr txBox="1"/>
      </xdr:nvSpPr>
      <xdr:spPr>
        <a:xfrm>
          <a:off x="6737350" y="182841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98</xdr:row>
      <xdr:rowOff>74930</xdr:rowOff>
    </xdr:from>
    <xdr:ext cx="469900" cy="254000"/>
    <xdr:sp macro="" textlink="">
      <xdr:nvSpPr>
        <xdr:cNvPr id="488" name="n_1mainValue【市民会館】&#10;一人当たり面積"/>
        <xdr:cNvSpPr txBox="1"/>
      </xdr:nvSpPr>
      <xdr:spPr>
        <a:xfrm>
          <a:off x="9391650" y="168770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98</xdr:row>
      <xdr:rowOff>97790</xdr:rowOff>
    </xdr:from>
    <xdr:ext cx="464820" cy="254000"/>
    <xdr:sp macro="" textlink="">
      <xdr:nvSpPr>
        <xdr:cNvPr id="489" name="n_2mainValue【市民会館】&#10;一人当たり面積"/>
        <xdr:cNvSpPr txBox="1"/>
      </xdr:nvSpPr>
      <xdr:spPr>
        <a:xfrm>
          <a:off x="8515350" y="16899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98</xdr:row>
      <xdr:rowOff>120650</xdr:rowOff>
    </xdr:from>
    <xdr:ext cx="464820" cy="254000"/>
    <xdr:sp macro="" textlink="">
      <xdr:nvSpPr>
        <xdr:cNvPr id="490" name="n_3mainValue【市民会館】&#10;一人当たり面積"/>
        <xdr:cNvSpPr txBox="1"/>
      </xdr:nvSpPr>
      <xdr:spPr>
        <a:xfrm>
          <a:off x="7626350" y="169227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98</xdr:row>
      <xdr:rowOff>143510</xdr:rowOff>
    </xdr:from>
    <xdr:ext cx="464820" cy="254000"/>
    <xdr:sp macro="" textlink="">
      <xdr:nvSpPr>
        <xdr:cNvPr id="491" name="n_4mainValue【市民会館】&#10;一人当たり面積"/>
        <xdr:cNvSpPr txBox="1"/>
      </xdr:nvSpPr>
      <xdr:spPr>
        <a:xfrm>
          <a:off x="6737350" y="169456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500" name="テキスト ボックス 499"/>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1" name="直線コネクタ 5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280" cy="259080"/>
    <xdr:sp macro="" textlink="">
      <xdr:nvSpPr>
        <xdr:cNvPr id="502" name="テキスト ボックス 501"/>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3" name="直線コネクタ 502"/>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2280" cy="259080"/>
    <xdr:sp macro="" textlink="">
      <xdr:nvSpPr>
        <xdr:cNvPr id="504" name="テキスト ボックス 503"/>
        <xdr:cNvSpPr txBox="1"/>
      </xdr:nvSpPr>
      <xdr:spPr>
        <a:xfrm>
          <a:off x="11978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5" name="直線コネクタ 504"/>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4000"/>
    <xdr:sp macro="" textlink="">
      <xdr:nvSpPr>
        <xdr:cNvPr id="506" name="テキスト ボックス 505"/>
        <xdr:cNvSpPr txBox="1"/>
      </xdr:nvSpPr>
      <xdr:spPr>
        <a:xfrm>
          <a:off x="12042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7" name="直線コネクタ 506"/>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8" name="テキスト ボックス 507"/>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9" name="直線コネクタ 508"/>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0" name="テキスト ボックス 509"/>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1" name="直線コネクタ 510"/>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4000"/>
    <xdr:sp macro="" textlink="">
      <xdr:nvSpPr>
        <xdr:cNvPr id="512" name="テキスト ボックス 511"/>
        <xdr:cNvSpPr txBox="1"/>
      </xdr:nvSpPr>
      <xdr:spPr>
        <a:xfrm>
          <a:off x="12042775" y="557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3" name="直線コネクタ 5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4010" cy="259080"/>
    <xdr:sp macro="" textlink="">
      <xdr:nvSpPr>
        <xdr:cNvPr id="514" name="テキスト ボックス 513"/>
        <xdr:cNvSpPr txBox="1"/>
      </xdr:nvSpPr>
      <xdr:spPr>
        <a:xfrm>
          <a:off x="12106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140970</xdr:rowOff>
    </xdr:from>
    <xdr:to xmlns:xdr="http://schemas.openxmlformats.org/drawingml/2006/spreadsheetDrawing">
      <xdr:col>85</xdr:col>
      <xdr:colOff>126365</xdr:colOff>
      <xdr:row>42</xdr:row>
      <xdr:rowOff>11430</xdr:rowOff>
    </xdr:to>
    <xdr:cxnSp macro="">
      <xdr:nvCxnSpPr>
        <xdr:cNvPr id="516" name="直線コネクタ 515"/>
        <xdr:cNvCxnSpPr/>
      </xdr:nvCxnSpPr>
      <xdr:spPr>
        <a:xfrm flipV="1">
          <a:off x="16318865" y="579882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15240</xdr:rowOff>
    </xdr:from>
    <xdr:ext cx="405130" cy="259080"/>
    <xdr:sp macro="" textlink="">
      <xdr:nvSpPr>
        <xdr:cNvPr id="517" name="【一般廃棄物処理施設】&#10;有形固定資産減価償却率最小値テキスト"/>
        <xdr:cNvSpPr txBox="1"/>
      </xdr:nvSpPr>
      <xdr:spPr>
        <a:xfrm>
          <a:off x="16357600" y="721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11430</xdr:rowOff>
    </xdr:from>
    <xdr:to xmlns:xdr="http://schemas.openxmlformats.org/drawingml/2006/spreadsheetDrawing">
      <xdr:col>86</xdr:col>
      <xdr:colOff>25400</xdr:colOff>
      <xdr:row>42</xdr:row>
      <xdr:rowOff>11430</xdr:rowOff>
    </xdr:to>
    <xdr:cxnSp macro="">
      <xdr:nvCxnSpPr>
        <xdr:cNvPr id="518" name="直線コネクタ 517"/>
        <xdr:cNvCxnSpPr/>
      </xdr:nvCxnSpPr>
      <xdr:spPr>
        <a:xfrm>
          <a:off x="16230600" y="721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87630</xdr:rowOff>
    </xdr:from>
    <xdr:ext cx="405130" cy="254000"/>
    <xdr:sp macro="" textlink="">
      <xdr:nvSpPr>
        <xdr:cNvPr id="519" name="【一般廃棄物処理施設】&#10;有形固定資産減価償却率最大値テキスト"/>
        <xdr:cNvSpPr txBox="1"/>
      </xdr:nvSpPr>
      <xdr:spPr>
        <a:xfrm>
          <a:off x="16357600" y="55740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140970</xdr:rowOff>
    </xdr:from>
    <xdr:to xmlns:xdr="http://schemas.openxmlformats.org/drawingml/2006/spreadsheetDrawing">
      <xdr:col>86</xdr:col>
      <xdr:colOff>25400</xdr:colOff>
      <xdr:row>33</xdr:row>
      <xdr:rowOff>140970</xdr:rowOff>
    </xdr:to>
    <xdr:cxnSp macro="">
      <xdr:nvCxnSpPr>
        <xdr:cNvPr id="520" name="直線コネクタ 519"/>
        <xdr:cNvCxnSpPr/>
      </xdr:nvCxnSpPr>
      <xdr:spPr>
        <a:xfrm>
          <a:off x="16230600" y="579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19050</xdr:rowOff>
    </xdr:from>
    <xdr:ext cx="405130" cy="254000"/>
    <xdr:sp macro="" textlink="">
      <xdr:nvSpPr>
        <xdr:cNvPr id="521" name="【一般廃棄物処理施設】&#10;有形固定資産減価償却率平均値テキスト"/>
        <xdr:cNvSpPr txBox="1"/>
      </xdr:nvSpPr>
      <xdr:spPr>
        <a:xfrm>
          <a:off x="16357600" y="619125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40640</xdr:rowOff>
    </xdr:from>
    <xdr:to xmlns:xdr="http://schemas.openxmlformats.org/drawingml/2006/spreadsheetDrawing">
      <xdr:col>85</xdr:col>
      <xdr:colOff>177800</xdr:colOff>
      <xdr:row>36</xdr:row>
      <xdr:rowOff>142240</xdr:rowOff>
    </xdr:to>
    <xdr:sp macro="" textlink="">
      <xdr:nvSpPr>
        <xdr:cNvPr id="522" name="フローチャート: 判断 521"/>
        <xdr:cNvSpPr/>
      </xdr:nvSpPr>
      <xdr:spPr>
        <a:xfrm>
          <a:off x="16268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130175</xdr:rowOff>
    </xdr:from>
    <xdr:to xmlns:xdr="http://schemas.openxmlformats.org/drawingml/2006/spreadsheetDrawing">
      <xdr:col>81</xdr:col>
      <xdr:colOff>101600</xdr:colOff>
      <xdr:row>37</xdr:row>
      <xdr:rowOff>60325</xdr:rowOff>
    </xdr:to>
    <xdr:sp macro="" textlink="">
      <xdr:nvSpPr>
        <xdr:cNvPr id="523" name="フローチャート: 判断 522"/>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82550</xdr:rowOff>
    </xdr:from>
    <xdr:to xmlns:xdr="http://schemas.openxmlformats.org/drawingml/2006/spreadsheetDrawing">
      <xdr:col>76</xdr:col>
      <xdr:colOff>165100</xdr:colOff>
      <xdr:row>37</xdr:row>
      <xdr:rowOff>12700</xdr:rowOff>
    </xdr:to>
    <xdr:sp macro="" textlink="">
      <xdr:nvSpPr>
        <xdr:cNvPr id="524" name="フローチャート: 判断 523"/>
        <xdr:cNvSpPr/>
      </xdr:nvSpPr>
      <xdr:spPr>
        <a:xfrm>
          <a:off x="14541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21590</xdr:rowOff>
    </xdr:from>
    <xdr:to xmlns:xdr="http://schemas.openxmlformats.org/drawingml/2006/spreadsheetDrawing">
      <xdr:col>72</xdr:col>
      <xdr:colOff>38100</xdr:colOff>
      <xdr:row>37</xdr:row>
      <xdr:rowOff>123190</xdr:rowOff>
    </xdr:to>
    <xdr:sp macro="" textlink="">
      <xdr:nvSpPr>
        <xdr:cNvPr id="525" name="フローチャート: 判断 524"/>
        <xdr:cNvSpPr/>
      </xdr:nvSpPr>
      <xdr:spPr>
        <a:xfrm>
          <a:off x="13652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116840</xdr:rowOff>
    </xdr:from>
    <xdr:to xmlns:xdr="http://schemas.openxmlformats.org/drawingml/2006/spreadsheetDrawing">
      <xdr:col>67</xdr:col>
      <xdr:colOff>101600</xdr:colOff>
      <xdr:row>37</xdr:row>
      <xdr:rowOff>46990</xdr:rowOff>
    </xdr:to>
    <xdr:sp macro="" textlink="">
      <xdr:nvSpPr>
        <xdr:cNvPr id="526" name="フローチャート: 判断 525"/>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8" name="テキスト ボックス 5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1" name="テキスト ボックス 5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168275</xdr:rowOff>
    </xdr:from>
    <xdr:to xmlns:xdr="http://schemas.openxmlformats.org/drawingml/2006/spreadsheetDrawing">
      <xdr:col>85</xdr:col>
      <xdr:colOff>177800</xdr:colOff>
      <xdr:row>36</xdr:row>
      <xdr:rowOff>98425</xdr:rowOff>
    </xdr:to>
    <xdr:sp macro="" textlink="">
      <xdr:nvSpPr>
        <xdr:cNvPr id="532" name="楕円 531"/>
        <xdr:cNvSpPr/>
      </xdr:nvSpPr>
      <xdr:spPr>
        <a:xfrm>
          <a:off x="16268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19685</xdr:rowOff>
    </xdr:from>
    <xdr:ext cx="405130" cy="254000"/>
    <xdr:sp macro="" textlink="">
      <xdr:nvSpPr>
        <xdr:cNvPr id="533" name="【一般廃棄物処理施設】&#10;有形固定資産減価償却率該当値テキスト"/>
        <xdr:cNvSpPr txBox="1"/>
      </xdr:nvSpPr>
      <xdr:spPr>
        <a:xfrm>
          <a:off x="16357600" y="602043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67310</xdr:rowOff>
    </xdr:from>
    <xdr:to xmlns:xdr="http://schemas.openxmlformats.org/drawingml/2006/spreadsheetDrawing">
      <xdr:col>81</xdr:col>
      <xdr:colOff>101600</xdr:colOff>
      <xdr:row>37</xdr:row>
      <xdr:rowOff>168910</xdr:rowOff>
    </xdr:to>
    <xdr:sp macro="" textlink="">
      <xdr:nvSpPr>
        <xdr:cNvPr id="534" name="楕円 533"/>
        <xdr:cNvSpPr/>
      </xdr:nvSpPr>
      <xdr:spPr>
        <a:xfrm>
          <a:off x="15430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47625</xdr:rowOff>
    </xdr:from>
    <xdr:to xmlns:xdr="http://schemas.openxmlformats.org/drawingml/2006/spreadsheetDrawing">
      <xdr:col>85</xdr:col>
      <xdr:colOff>127000</xdr:colOff>
      <xdr:row>37</xdr:row>
      <xdr:rowOff>118110</xdr:rowOff>
    </xdr:to>
    <xdr:cxnSp macro="">
      <xdr:nvCxnSpPr>
        <xdr:cNvPr id="535" name="直線コネクタ 534"/>
        <xdr:cNvCxnSpPr/>
      </xdr:nvCxnSpPr>
      <xdr:spPr>
        <a:xfrm flipV="1">
          <a:off x="15481300" y="6219825"/>
          <a:ext cx="8382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40640</xdr:rowOff>
    </xdr:from>
    <xdr:to xmlns:xdr="http://schemas.openxmlformats.org/drawingml/2006/spreadsheetDrawing">
      <xdr:col>76</xdr:col>
      <xdr:colOff>165100</xdr:colOff>
      <xdr:row>37</xdr:row>
      <xdr:rowOff>142240</xdr:rowOff>
    </xdr:to>
    <xdr:sp macro="" textlink="">
      <xdr:nvSpPr>
        <xdr:cNvPr id="536" name="楕円 535"/>
        <xdr:cNvSpPr/>
      </xdr:nvSpPr>
      <xdr:spPr>
        <a:xfrm>
          <a:off x="14541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91440</xdr:rowOff>
    </xdr:from>
    <xdr:to xmlns:xdr="http://schemas.openxmlformats.org/drawingml/2006/spreadsheetDrawing">
      <xdr:col>81</xdr:col>
      <xdr:colOff>50800</xdr:colOff>
      <xdr:row>37</xdr:row>
      <xdr:rowOff>118110</xdr:rowOff>
    </xdr:to>
    <xdr:cxnSp macro="">
      <xdr:nvCxnSpPr>
        <xdr:cNvPr id="537" name="直線コネクタ 536"/>
        <xdr:cNvCxnSpPr/>
      </xdr:nvCxnSpPr>
      <xdr:spPr>
        <a:xfrm>
          <a:off x="14592300" y="64350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635</xdr:rowOff>
    </xdr:from>
    <xdr:to xmlns:xdr="http://schemas.openxmlformats.org/drawingml/2006/spreadsheetDrawing">
      <xdr:col>72</xdr:col>
      <xdr:colOff>38100</xdr:colOff>
      <xdr:row>37</xdr:row>
      <xdr:rowOff>102235</xdr:rowOff>
    </xdr:to>
    <xdr:sp macro="" textlink="">
      <xdr:nvSpPr>
        <xdr:cNvPr id="538" name="楕円 537"/>
        <xdr:cNvSpPr/>
      </xdr:nvSpPr>
      <xdr:spPr>
        <a:xfrm>
          <a:off x="13652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52070</xdr:rowOff>
    </xdr:from>
    <xdr:to xmlns:xdr="http://schemas.openxmlformats.org/drawingml/2006/spreadsheetDrawing">
      <xdr:col>76</xdr:col>
      <xdr:colOff>114300</xdr:colOff>
      <xdr:row>37</xdr:row>
      <xdr:rowOff>91440</xdr:rowOff>
    </xdr:to>
    <xdr:cxnSp macro="">
      <xdr:nvCxnSpPr>
        <xdr:cNvPr id="539" name="直線コネクタ 538"/>
        <xdr:cNvCxnSpPr/>
      </xdr:nvCxnSpPr>
      <xdr:spPr>
        <a:xfrm>
          <a:off x="13703300" y="639572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132080</xdr:rowOff>
    </xdr:from>
    <xdr:to xmlns:xdr="http://schemas.openxmlformats.org/drawingml/2006/spreadsheetDrawing">
      <xdr:col>67</xdr:col>
      <xdr:colOff>101600</xdr:colOff>
      <xdr:row>37</xdr:row>
      <xdr:rowOff>62230</xdr:rowOff>
    </xdr:to>
    <xdr:sp macro="" textlink="">
      <xdr:nvSpPr>
        <xdr:cNvPr id="540" name="楕円 539"/>
        <xdr:cNvSpPr/>
      </xdr:nvSpPr>
      <xdr:spPr>
        <a:xfrm>
          <a:off x="12763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11430</xdr:rowOff>
    </xdr:from>
    <xdr:to xmlns:xdr="http://schemas.openxmlformats.org/drawingml/2006/spreadsheetDrawing">
      <xdr:col>71</xdr:col>
      <xdr:colOff>177800</xdr:colOff>
      <xdr:row>37</xdr:row>
      <xdr:rowOff>52070</xdr:rowOff>
    </xdr:to>
    <xdr:cxnSp macro="">
      <xdr:nvCxnSpPr>
        <xdr:cNvPr id="541" name="直線コネクタ 540"/>
        <xdr:cNvCxnSpPr/>
      </xdr:nvCxnSpPr>
      <xdr:spPr>
        <a:xfrm>
          <a:off x="12814300" y="63550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76835</xdr:rowOff>
    </xdr:from>
    <xdr:ext cx="405130" cy="254000"/>
    <xdr:sp macro="" textlink="">
      <xdr:nvSpPr>
        <xdr:cNvPr id="542" name="n_1aveValue【一般廃棄物処理施設】&#10;有形固定資産減価償却率"/>
        <xdr:cNvSpPr txBox="1"/>
      </xdr:nvSpPr>
      <xdr:spPr>
        <a:xfrm>
          <a:off x="15266035" y="60775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29210</xdr:rowOff>
    </xdr:from>
    <xdr:ext cx="400050" cy="254000"/>
    <xdr:sp macro="" textlink="">
      <xdr:nvSpPr>
        <xdr:cNvPr id="543" name="n_2aveValue【一般廃棄物処理施設】&#10;有形固定資産減価償却率"/>
        <xdr:cNvSpPr txBox="1"/>
      </xdr:nvSpPr>
      <xdr:spPr>
        <a:xfrm>
          <a:off x="14389735" y="60299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114300</xdr:rowOff>
    </xdr:from>
    <xdr:ext cx="400050" cy="259080"/>
    <xdr:sp macro="" textlink="">
      <xdr:nvSpPr>
        <xdr:cNvPr id="544" name="n_3aveValue【一般廃棄物処理施設】&#10;有形固定資産減価償却率"/>
        <xdr:cNvSpPr txBox="1"/>
      </xdr:nvSpPr>
      <xdr:spPr>
        <a:xfrm>
          <a:off x="13500735" y="64579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63500</xdr:rowOff>
    </xdr:from>
    <xdr:ext cx="400050" cy="254000"/>
    <xdr:sp macro="" textlink="">
      <xdr:nvSpPr>
        <xdr:cNvPr id="545" name="n_4aveValue【一般廃棄物処理施設】&#10;有形固定資産減価償却率"/>
        <xdr:cNvSpPr txBox="1"/>
      </xdr:nvSpPr>
      <xdr:spPr>
        <a:xfrm>
          <a:off x="12611735" y="60642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37</xdr:row>
      <xdr:rowOff>160020</xdr:rowOff>
    </xdr:from>
    <xdr:ext cx="405130" cy="259080"/>
    <xdr:sp macro="" textlink="">
      <xdr:nvSpPr>
        <xdr:cNvPr id="546" name="n_1mainValue【一般廃棄物処理施設】&#10;有形固定資産減価償却率"/>
        <xdr:cNvSpPr txBox="1"/>
      </xdr:nvSpPr>
      <xdr:spPr>
        <a:xfrm>
          <a:off x="15266035" y="6503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133350</xdr:rowOff>
    </xdr:from>
    <xdr:ext cx="400050" cy="254000"/>
    <xdr:sp macro="" textlink="">
      <xdr:nvSpPr>
        <xdr:cNvPr id="547" name="n_2mainValue【一般廃棄物処理施設】&#10;有形固定資産減価償却率"/>
        <xdr:cNvSpPr txBox="1"/>
      </xdr:nvSpPr>
      <xdr:spPr>
        <a:xfrm>
          <a:off x="14389735" y="64770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118745</xdr:rowOff>
    </xdr:from>
    <xdr:ext cx="400050" cy="259080"/>
    <xdr:sp macro="" textlink="">
      <xdr:nvSpPr>
        <xdr:cNvPr id="548" name="n_3mainValue【一般廃棄物処理施設】&#10;有形固定資産減価償却率"/>
        <xdr:cNvSpPr txBox="1"/>
      </xdr:nvSpPr>
      <xdr:spPr>
        <a:xfrm>
          <a:off x="13500735" y="61194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53340</xdr:rowOff>
    </xdr:from>
    <xdr:ext cx="400050" cy="254000"/>
    <xdr:sp macro="" textlink="">
      <xdr:nvSpPr>
        <xdr:cNvPr id="549" name="n_4mainValue【一般廃棄物処理施設】&#10;有形固定資産減価償却率"/>
        <xdr:cNvSpPr txBox="1"/>
      </xdr:nvSpPr>
      <xdr:spPr>
        <a:xfrm>
          <a:off x="12611735" y="639699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558" name="テキスト ボックス 557"/>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0" name="直線コネクタ 559"/>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3840" cy="259080"/>
    <xdr:sp macro="" textlink="">
      <xdr:nvSpPr>
        <xdr:cNvPr id="561" name="テキスト ボックス 560"/>
        <xdr:cNvSpPr txBox="1"/>
      </xdr:nvSpPr>
      <xdr:spPr>
        <a:xfrm>
          <a:off x="18039080" y="709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2" name="直線コネクタ 561"/>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39</xdr:row>
      <xdr:rowOff>29210</xdr:rowOff>
    </xdr:from>
    <xdr:ext cx="531495" cy="254000"/>
    <xdr:sp macro="" textlink="">
      <xdr:nvSpPr>
        <xdr:cNvPr id="563" name="テキスト ボックス 562"/>
        <xdr:cNvSpPr txBox="1"/>
      </xdr:nvSpPr>
      <xdr:spPr>
        <a:xfrm>
          <a:off x="17756505" y="671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4" name="直線コネクタ 56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0550" cy="259080"/>
    <xdr:sp macro="" textlink="">
      <xdr:nvSpPr>
        <xdr:cNvPr id="565" name="テキスト ボックス 564"/>
        <xdr:cNvSpPr txBox="1"/>
      </xdr:nvSpPr>
      <xdr:spPr>
        <a:xfrm>
          <a:off x="17692370" y="633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6" name="直線コネクタ 565"/>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0550" cy="259080"/>
    <xdr:sp macro="" textlink="">
      <xdr:nvSpPr>
        <xdr:cNvPr id="567" name="テキスト ボックス 566"/>
        <xdr:cNvSpPr txBox="1"/>
      </xdr:nvSpPr>
      <xdr:spPr>
        <a:xfrm>
          <a:off x="17692370" y="595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8" name="直線コネクタ 567"/>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0550" cy="254000"/>
    <xdr:sp macro="" textlink="">
      <xdr:nvSpPr>
        <xdr:cNvPr id="569" name="テキスト ボックス 568"/>
        <xdr:cNvSpPr txBox="1"/>
      </xdr:nvSpPr>
      <xdr:spPr>
        <a:xfrm>
          <a:off x="17692370" y="557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0550" cy="259080"/>
    <xdr:sp macro="" textlink="">
      <xdr:nvSpPr>
        <xdr:cNvPr id="571" name="テキスト ボックス 570"/>
        <xdr:cNvSpPr txBox="1"/>
      </xdr:nvSpPr>
      <xdr:spPr>
        <a:xfrm>
          <a:off x="17692370" y="519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55245</xdr:rowOff>
    </xdr:from>
    <xdr:to xmlns:xdr="http://schemas.openxmlformats.org/drawingml/2006/spreadsheetDrawing">
      <xdr:col>116</xdr:col>
      <xdr:colOff>62865</xdr:colOff>
      <xdr:row>40</xdr:row>
      <xdr:rowOff>170815</xdr:rowOff>
    </xdr:to>
    <xdr:cxnSp macro="">
      <xdr:nvCxnSpPr>
        <xdr:cNvPr id="573" name="直線コネクタ 572"/>
        <xdr:cNvCxnSpPr/>
      </xdr:nvCxnSpPr>
      <xdr:spPr>
        <a:xfrm flipV="1">
          <a:off x="22160865" y="5713095"/>
          <a:ext cx="0" cy="1315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3175</xdr:rowOff>
    </xdr:from>
    <xdr:ext cx="534670" cy="259080"/>
    <xdr:sp macro="" textlink="">
      <xdr:nvSpPr>
        <xdr:cNvPr id="574" name="【一般廃棄物処理施設】&#10;一人当たり有形固定資産（償却資産）額最小値テキスト"/>
        <xdr:cNvSpPr txBox="1"/>
      </xdr:nvSpPr>
      <xdr:spPr>
        <a:xfrm>
          <a:off x="22199600" y="7032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40</xdr:row>
      <xdr:rowOff>170815</xdr:rowOff>
    </xdr:from>
    <xdr:to xmlns:xdr="http://schemas.openxmlformats.org/drawingml/2006/spreadsheetDrawing">
      <xdr:col>116</xdr:col>
      <xdr:colOff>152400</xdr:colOff>
      <xdr:row>40</xdr:row>
      <xdr:rowOff>170815</xdr:rowOff>
    </xdr:to>
    <xdr:cxnSp macro="">
      <xdr:nvCxnSpPr>
        <xdr:cNvPr id="575" name="直線コネクタ 574"/>
        <xdr:cNvCxnSpPr/>
      </xdr:nvCxnSpPr>
      <xdr:spPr>
        <a:xfrm>
          <a:off x="22072600" y="702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1905</xdr:rowOff>
    </xdr:from>
    <xdr:ext cx="598805" cy="259080"/>
    <xdr:sp macro="" textlink="">
      <xdr:nvSpPr>
        <xdr:cNvPr id="576" name="【一般廃棄物処理施設】&#10;一人当たり有形固定資産（償却資産）額最大値テキスト"/>
        <xdr:cNvSpPr txBox="1"/>
      </xdr:nvSpPr>
      <xdr:spPr>
        <a:xfrm>
          <a:off x="22199600" y="54883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55245</xdr:rowOff>
    </xdr:from>
    <xdr:to xmlns:xdr="http://schemas.openxmlformats.org/drawingml/2006/spreadsheetDrawing">
      <xdr:col>116</xdr:col>
      <xdr:colOff>152400</xdr:colOff>
      <xdr:row>33</xdr:row>
      <xdr:rowOff>55245</xdr:rowOff>
    </xdr:to>
    <xdr:cxnSp macro="">
      <xdr:nvCxnSpPr>
        <xdr:cNvPr id="577" name="直線コネクタ 576"/>
        <xdr:cNvCxnSpPr/>
      </xdr:nvCxnSpPr>
      <xdr:spPr>
        <a:xfrm>
          <a:off x="22072600" y="571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67310</xdr:rowOff>
    </xdr:from>
    <xdr:ext cx="598805" cy="259080"/>
    <xdr:sp macro="" textlink="">
      <xdr:nvSpPr>
        <xdr:cNvPr id="578" name="【一般廃棄物処理施設】&#10;一人当たり有形固定資産（償却資産）額平均値テキスト"/>
        <xdr:cNvSpPr txBox="1"/>
      </xdr:nvSpPr>
      <xdr:spPr>
        <a:xfrm>
          <a:off x="22199600" y="62395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44450</xdr:rowOff>
    </xdr:from>
    <xdr:to xmlns:xdr="http://schemas.openxmlformats.org/drawingml/2006/spreadsheetDrawing">
      <xdr:col>116</xdr:col>
      <xdr:colOff>114300</xdr:colOff>
      <xdr:row>37</xdr:row>
      <xdr:rowOff>146050</xdr:rowOff>
    </xdr:to>
    <xdr:sp macro="" textlink="">
      <xdr:nvSpPr>
        <xdr:cNvPr id="579" name="フローチャート: 判断 578"/>
        <xdr:cNvSpPr/>
      </xdr:nvSpPr>
      <xdr:spPr>
        <a:xfrm>
          <a:off x="22110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37</xdr:row>
      <xdr:rowOff>92075</xdr:rowOff>
    </xdr:from>
    <xdr:to xmlns:xdr="http://schemas.openxmlformats.org/drawingml/2006/spreadsheetDrawing">
      <xdr:col>112</xdr:col>
      <xdr:colOff>38100</xdr:colOff>
      <xdr:row>38</xdr:row>
      <xdr:rowOff>22225</xdr:rowOff>
    </xdr:to>
    <xdr:sp macro="" textlink="">
      <xdr:nvSpPr>
        <xdr:cNvPr id="580" name="フローチャート: 判断 579"/>
        <xdr:cNvSpPr/>
      </xdr:nvSpPr>
      <xdr:spPr>
        <a:xfrm>
          <a:off x="2127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95250</xdr:rowOff>
    </xdr:from>
    <xdr:to xmlns:xdr="http://schemas.openxmlformats.org/drawingml/2006/spreadsheetDrawing">
      <xdr:col>107</xdr:col>
      <xdr:colOff>101600</xdr:colOff>
      <xdr:row>38</xdr:row>
      <xdr:rowOff>25400</xdr:rowOff>
    </xdr:to>
    <xdr:sp macro="" textlink="">
      <xdr:nvSpPr>
        <xdr:cNvPr id="581" name="フローチャート: 判断 580"/>
        <xdr:cNvSpPr/>
      </xdr:nvSpPr>
      <xdr:spPr>
        <a:xfrm>
          <a:off x="20383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121920</xdr:rowOff>
    </xdr:from>
    <xdr:to xmlns:xdr="http://schemas.openxmlformats.org/drawingml/2006/spreadsheetDrawing">
      <xdr:col>102</xdr:col>
      <xdr:colOff>165100</xdr:colOff>
      <xdr:row>38</xdr:row>
      <xdr:rowOff>52070</xdr:rowOff>
    </xdr:to>
    <xdr:sp macro="" textlink="">
      <xdr:nvSpPr>
        <xdr:cNvPr id="582" name="フローチャート: 判断 581"/>
        <xdr:cNvSpPr/>
      </xdr:nvSpPr>
      <xdr:spPr>
        <a:xfrm>
          <a:off x="19494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37</xdr:row>
      <xdr:rowOff>146685</xdr:rowOff>
    </xdr:from>
    <xdr:to xmlns:xdr="http://schemas.openxmlformats.org/drawingml/2006/spreadsheetDrawing">
      <xdr:col>98</xdr:col>
      <xdr:colOff>38100</xdr:colOff>
      <xdr:row>38</xdr:row>
      <xdr:rowOff>76835</xdr:rowOff>
    </xdr:to>
    <xdr:sp macro="" textlink="">
      <xdr:nvSpPr>
        <xdr:cNvPr id="583" name="フローチャート: 判断 582"/>
        <xdr:cNvSpPr/>
      </xdr:nvSpPr>
      <xdr:spPr>
        <a:xfrm>
          <a:off x="18605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4" name="テキスト ボックス 5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5" name="テキスト ボックス 5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6" name="テキスト ボックス 5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7" name="テキスト ボックス 5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8" name="テキスト ボックス 5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120650</xdr:rowOff>
    </xdr:from>
    <xdr:to xmlns:xdr="http://schemas.openxmlformats.org/drawingml/2006/spreadsheetDrawing">
      <xdr:col>116</xdr:col>
      <xdr:colOff>114300</xdr:colOff>
      <xdr:row>41</xdr:row>
      <xdr:rowOff>50165</xdr:rowOff>
    </xdr:to>
    <xdr:sp macro="" textlink="">
      <xdr:nvSpPr>
        <xdr:cNvPr id="589" name="楕円 588"/>
        <xdr:cNvSpPr/>
      </xdr:nvSpPr>
      <xdr:spPr>
        <a:xfrm>
          <a:off x="22110700" y="6978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34925</xdr:rowOff>
    </xdr:from>
    <xdr:ext cx="534670" cy="259080"/>
    <xdr:sp macro="" textlink="">
      <xdr:nvSpPr>
        <xdr:cNvPr id="590" name="【一般廃棄物処理施設】&#10;一人当たり有形固定資産（償却資産）額該当値テキスト"/>
        <xdr:cNvSpPr txBox="1"/>
      </xdr:nvSpPr>
      <xdr:spPr>
        <a:xfrm>
          <a:off x="22199600" y="6892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635</xdr:rowOff>
    </xdr:from>
    <xdr:to xmlns:xdr="http://schemas.openxmlformats.org/drawingml/2006/spreadsheetDrawing">
      <xdr:col>112</xdr:col>
      <xdr:colOff>38100</xdr:colOff>
      <xdr:row>41</xdr:row>
      <xdr:rowOff>102235</xdr:rowOff>
    </xdr:to>
    <xdr:sp macro="" textlink="">
      <xdr:nvSpPr>
        <xdr:cNvPr id="591" name="楕円 590"/>
        <xdr:cNvSpPr/>
      </xdr:nvSpPr>
      <xdr:spPr>
        <a:xfrm>
          <a:off x="21272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170815</xdr:rowOff>
    </xdr:from>
    <xdr:to xmlns:xdr="http://schemas.openxmlformats.org/drawingml/2006/spreadsheetDrawing">
      <xdr:col>116</xdr:col>
      <xdr:colOff>63500</xdr:colOff>
      <xdr:row>41</xdr:row>
      <xdr:rowOff>52070</xdr:rowOff>
    </xdr:to>
    <xdr:cxnSp macro="">
      <xdr:nvCxnSpPr>
        <xdr:cNvPr id="592" name="直線コネクタ 591"/>
        <xdr:cNvCxnSpPr/>
      </xdr:nvCxnSpPr>
      <xdr:spPr>
        <a:xfrm flipV="1">
          <a:off x="21323300" y="702881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5080</xdr:rowOff>
    </xdr:from>
    <xdr:to xmlns:xdr="http://schemas.openxmlformats.org/drawingml/2006/spreadsheetDrawing">
      <xdr:col>107</xdr:col>
      <xdr:colOff>101600</xdr:colOff>
      <xdr:row>41</xdr:row>
      <xdr:rowOff>106680</xdr:rowOff>
    </xdr:to>
    <xdr:sp macro="" textlink="">
      <xdr:nvSpPr>
        <xdr:cNvPr id="593" name="楕円 592"/>
        <xdr:cNvSpPr/>
      </xdr:nvSpPr>
      <xdr:spPr>
        <a:xfrm>
          <a:off x="20383500" y="70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52070</xdr:rowOff>
    </xdr:from>
    <xdr:to xmlns:xdr="http://schemas.openxmlformats.org/drawingml/2006/spreadsheetDrawing">
      <xdr:col>111</xdr:col>
      <xdr:colOff>177800</xdr:colOff>
      <xdr:row>41</xdr:row>
      <xdr:rowOff>55880</xdr:rowOff>
    </xdr:to>
    <xdr:cxnSp macro="">
      <xdr:nvCxnSpPr>
        <xdr:cNvPr id="594" name="直線コネクタ 593"/>
        <xdr:cNvCxnSpPr/>
      </xdr:nvCxnSpPr>
      <xdr:spPr>
        <a:xfrm flipV="1">
          <a:off x="20434300" y="70815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6985</xdr:rowOff>
    </xdr:from>
    <xdr:to xmlns:xdr="http://schemas.openxmlformats.org/drawingml/2006/spreadsheetDrawing">
      <xdr:col>102</xdr:col>
      <xdr:colOff>165100</xdr:colOff>
      <xdr:row>41</xdr:row>
      <xdr:rowOff>109220</xdr:rowOff>
    </xdr:to>
    <xdr:sp macro="" textlink="">
      <xdr:nvSpPr>
        <xdr:cNvPr id="595" name="楕円 594"/>
        <xdr:cNvSpPr/>
      </xdr:nvSpPr>
      <xdr:spPr>
        <a:xfrm>
          <a:off x="19494500" y="7036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55880</xdr:rowOff>
    </xdr:from>
    <xdr:to xmlns:xdr="http://schemas.openxmlformats.org/drawingml/2006/spreadsheetDrawing">
      <xdr:col>107</xdr:col>
      <xdr:colOff>50800</xdr:colOff>
      <xdr:row>41</xdr:row>
      <xdr:rowOff>57785</xdr:rowOff>
    </xdr:to>
    <xdr:cxnSp macro="">
      <xdr:nvCxnSpPr>
        <xdr:cNvPr id="596" name="直線コネクタ 595"/>
        <xdr:cNvCxnSpPr/>
      </xdr:nvCxnSpPr>
      <xdr:spPr>
        <a:xfrm flipV="1">
          <a:off x="19545300" y="70853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8890</xdr:rowOff>
    </xdr:from>
    <xdr:to xmlns:xdr="http://schemas.openxmlformats.org/drawingml/2006/spreadsheetDrawing">
      <xdr:col>98</xdr:col>
      <xdr:colOff>38100</xdr:colOff>
      <xdr:row>41</xdr:row>
      <xdr:rowOff>110490</xdr:rowOff>
    </xdr:to>
    <xdr:sp macro="" textlink="">
      <xdr:nvSpPr>
        <xdr:cNvPr id="597" name="楕円 596"/>
        <xdr:cNvSpPr/>
      </xdr:nvSpPr>
      <xdr:spPr>
        <a:xfrm>
          <a:off x="18605500" y="703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57785</xdr:rowOff>
    </xdr:from>
    <xdr:to xmlns:xdr="http://schemas.openxmlformats.org/drawingml/2006/spreadsheetDrawing">
      <xdr:col>102</xdr:col>
      <xdr:colOff>114300</xdr:colOff>
      <xdr:row>41</xdr:row>
      <xdr:rowOff>59690</xdr:rowOff>
    </xdr:to>
    <xdr:cxnSp macro="">
      <xdr:nvCxnSpPr>
        <xdr:cNvPr id="598" name="直線コネクタ 597"/>
        <xdr:cNvCxnSpPr/>
      </xdr:nvCxnSpPr>
      <xdr:spPr>
        <a:xfrm flipV="1">
          <a:off x="18656300" y="70872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36</xdr:row>
      <xdr:rowOff>38735</xdr:rowOff>
    </xdr:from>
    <xdr:ext cx="534670" cy="259080"/>
    <xdr:sp macro="" textlink="">
      <xdr:nvSpPr>
        <xdr:cNvPr id="599" name="n_1aveValue【一般廃棄物処理施設】&#10;一人当たり有形固定資産（償却資産）額"/>
        <xdr:cNvSpPr txBox="1"/>
      </xdr:nvSpPr>
      <xdr:spPr>
        <a:xfrm>
          <a:off x="21043265" y="6210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36</xdr:row>
      <xdr:rowOff>41910</xdr:rowOff>
    </xdr:from>
    <xdr:ext cx="529590" cy="254000"/>
    <xdr:sp macro="" textlink="">
      <xdr:nvSpPr>
        <xdr:cNvPr id="600" name="n_2aveValue【一般廃棄物処理施設】&#10;一人当たり有形固定資産（償却資産）額"/>
        <xdr:cNvSpPr txBox="1"/>
      </xdr:nvSpPr>
      <xdr:spPr>
        <a:xfrm>
          <a:off x="20166965" y="62141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36</xdr:row>
      <xdr:rowOff>68580</xdr:rowOff>
    </xdr:from>
    <xdr:ext cx="529590" cy="259080"/>
    <xdr:sp macro="" textlink="">
      <xdr:nvSpPr>
        <xdr:cNvPr id="601" name="n_3aveValue【一般廃棄物処理施設】&#10;一人当たり有形固定資産（償却資産）額"/>
        <xdr:cNvSpPr txBox="1"/>
      </xdr:nvSpPr>
      <xdr:spPr>
        <a:xfrm>
          <a:off x="19277965" y="6240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36</xdr:row>
      <xdr:rowOff>93345</xdr:rowOff>
    </xdr:from>
    <xdr:ext cx="529590" cy="259080"/>
    <xdr:sp macro="" textlink="">
      <xdr:nvSpPr>
        <xdr:cNvPr id="602" name="n_4aveValue【一般廃棄物処理施設】&#10;一人当たり有形固定資産（償却資産）額"/>
        <xdr:cNvSpPr txBox="1"/>
      </xdr:nvSpPr>
      <xdr:spPr>
        <a:xfrm>
          <a:off x="18388965" y="62655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93345</xdr:rowOff>
    </xdr:from>
    <xdr:ext cx="534670" cy="259080"/>
    <xdr:sp macro="" textlink="">
      <xdr:nvSpPr>
        <xdr:cNvPr id="603" name="n_1mainValue【一般廃棄物処理施設】&#10;一人当たり有形固定資産（償却資産）額"/>
        <xdr:cNvSpPr txBox="1"/>
      </xdr:nvSpPr>
      <xdr:spPr>
        <a:xfrm>
          <a:off x="21043265" y="7122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97790</xdr:rowOff>
    </xdr:from>
    <xdr:ext cx="529590" cy="254000"/>
    <xdr:sp macro="" textlink="">
      <xdr:nvSpPr>
        <xdr:cNvPr id="604" name="n_2mainValue【一般廃棄物処理施設】&#10;一人当たり有形固定資産（償却資産）額"/>
        <xdr:cNvSpPr txBox="1"/>
      </xdr:nvSpPr>
      <xdr:spPr>
        <a:xfrm>
          <a:off x="20166965" y="71272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99695</xdr:rowOff>
    </xdr:from>
    <xdr:ext cx="529590" cy="254000"/>
    <xdr:sp macro="" textlink="">
      <xdr:nvSpPr>
        <xdr:cNvPr id="605" name="n_3mainValue【一般廃棄物処理施設】&#10;一人当たり有形固定資産（償却資産）額"/>
        <xdr:cNvSpPr txBox="1"/>
      </xdr:nvSpPr>
      <xdr:spPr>
        <a:xfrm>
          <a:off x="19277965" y="71291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101600</xdr:rowOff>
    </xdr:from>
    <xdr:ext cx="529590" cy="259080"/>
    <xdr:sp macro="" textlink="">
      <xdr:nvSpPr>
        <xdr:cNvPr id="606" name="n_4mainValue【一般廃棄物処理施設】&#10;一人当たり有形固定資産（償却資産）額"/>
        <xdr:cNvSpPr txBox="1"/>
      </xdr:nvSpPr>
      <xdr:spPr>
        <a:xfrm>
          <a:off x="18388965" y="7131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615" name="テキスト ボックス 614"/>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6" name="直線コネクタ 6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280" cy="254000"/>
    <xdr:sp macro="" textlink="">
      <xdr:nvSpPr>
        <xdr:cNvPr id="617" name="テキスト ボックス 616"/>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8" name="直線コネクタ 61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619" name="テキスト ボックス 618"/>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0" name="直線コネクタ 61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1" name="テキスト ボックス 62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2" name="直線コネクタ 62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4000"/>
    <xdr:sp macro="" textlink="">
      <xdr:nvSpPr>
        <xdr:cNvPr id="623" name="テキスト ボックス 622"/>
        <xdr:cNvSpPr txBox="1"/>
      </xdr:nvSpPr>
      <xdr:spPr>
        <a:xfrm>
          <a:off x="12042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4" name="直線コネクタ 62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5" name="テキスト ボックス 62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6" name="直線コネクタ 62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4000"/>
    <xdr:sp macro="" textlink="">
      <xdr:nvSpPr>
        <xdr:cNvPr id="627" name="テキスト ボックス 626"/>
        <xdr:cNvSpPr txBox="1"/>
      </xdr:nvSpPr>
      <xdr:spPr>
        <a:xfrm>
          <a:off x="12042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8" name="直線コネクタ 62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629" name="テキスト ボックス 628"/>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0" name="直線コネクタ 6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4000"/>
    <xdr:sp macro="" textlink="">
      <xdr:nvSpPr>
        <xdr:cNvPr id="631" name="テキスト ボックス 630"/>
        <xdr:cNvSpPr txBox="1"/>
      </xdr:nvSpPr>
      <xdr:spPr>
        <a:xfrm>
          <a:off x="12042775" y="9001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111125</xdr:rowOff>
    </xdr:from>
    <xdr:to xmlns:xdr="http://schemas.openxmlformats.org/drawingml/2006/spreadsheetDrawing">
      <xdr:col>85</xdr:col>
      <xdr:colOff>126365</xdr:colOff>
      <xdr:row>64</xdr:row>
      <xdr:rowOff>78105</xdr:rowOff>
    </xdr:to>
    <xdr:cxnSp macro="">
      <xdr:nvCxnSpPr>
        <xdr:cNvPr id="633" name="直線コネクタ 632"/>
        <xdr:cNvCxnSpPr/>
      </xdr:nvCxnSpPr>
      <xdr:spPr>
        <a:xfrm flipV="1">
          <a:off x="16318865" y="9712325"/>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81915</xdr:rowOff>
    </xdr:from>
    <xdr:ext cx="405130" cy="259080"/>
    <xdr:sp macro="" textlink="">
      <xdr:nvSpPr>
        <xdr:cNvPr id="634" name="【保健センター・保健所】&#10;有形固定資産減価償却率最小値テキスト"/>
        <xdr:cNvSpPr txBox="1"/>
      </xdr:nvSpPr>
      <xdr:spPr>
        <a:xfrm>
          <a:off x="16357600" y="11054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78105</xdr:rowOff>
    </xdr:from>
    <xdr:to xmlns:xdr="http://schemas.openxmlformats.org/drawingml/2006/spreadsheetDrawing">
      <xdr:col>86</xdr:col>
      <xdr:colOff>25400</xdr:colOff>
      <xdr:row>64</xdr:row>
      <xdr:rowOff>78105</xdr:rowOff>
    </xdr:to>
    <xdr:cxnSp macro="">
      <xdr:nvCxnSpPr>
        <xdr:cNvPr id="635" name="直線コネクタ 634"/>
        <xdr:cNvCxnSpPr/>
      </xdr:nvCxnSpPr>
      <xdr:spPr>
        <a:xfrm>
          <a:off x="16230600" y="1105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57785</xdr:rowOff>
    </xdr:from>
    <xdr:ext cx="405130" cy="259080"/>
    <xdr:sp macro="" textlink="">
      <xdr:nvSpPr>
        <xdr:cNvPr id="636" name="【保健センター・保健所】&#10;有形固定資産減価償却率最大値テキスト"/>
        <xdr:cNvSpPr txBox="1"/>
      </xdr:nvSpPr>
      <xdr:spPr>
        <a:xfrm>
          <a:off x="16357600" y="9487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111125</xdr:rowOff>
    </xdr:from>
    <xdr:to xmlns:xdr="http://schemas.openxmlformats.org/drawingml/2006/spreadsheetDrawing">
      <xdr:col>86</xdr:col>
      <xdr:colOff>25400</xdr:colOff>
      <xdr:row>56</xdr:row>
      <xdr:rowOff>111125</xdr:rowOff>
    </xdr:to>
    <xdr:cxnSp macro="">
      <xdr:nvCxnSpPr>
        <xdr:cNvPr id="637" name="直線コネクタ 636"/>
        <xdr:cNvCxnSpPr/>
      </xdr:nvCxnSpPr>
      <xdr:spPr>
        <a:xfrm>
          <a:off x="16230600" y="971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86360</xdr:rowOff>
    </xdr:from>
    <xdr:ext cx="405130" cy="254000"/>
    <xdr:sp macro="" textlink="">
      <xdr:nvSpPr>
        <xdr:cNvPr id="638" name="【保健センター・保健所】&#10;有形固定資産減価償却率平均値テキスト"/>
        <xdr:cNvSpPr txBox="1"/>
      </xdr:nvSpPr>
      <xdr:spPr>
        <a:xfrm>
          <a:off x="16357600" y="985901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107315</xdr:rowOff>
    </xdr:from>
    <xdr:to xmlns:xdr="http://schemas.openxmlformats.org/drawingml/2006/spreadsheetDrawing">
      <xdr:col>85</xdr:col>
      <xdr:colOff>177800</xdr:colOff>
      <xdr:row>58</xdr:row>
      <xdr:rowOff>37465</xdr:rowOff>
    </xdr:to>
    <xdr:sp macro="" textlink="">
      <xdr:nvSpPr>
        <xdr:cNvPr id="639" name="フローチャート: 判断 638"/>
        <xdr:cNvSpPr/>
      </xdr:nvSpPr>
      <xdr:spPr>
        <a:xfrm>
          <a:off x="162687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4445</xdr:rowOff>
    </xdr:from>
    <xdr:to xmlns:xdr="http://schemas.openxmlformats.org/drawingml/2006/spreadsheetDrawing">
      <xdr:col>81</xdr:col>
      <xdr:colOff>101600</xdr:colOff>
      <xdr:row>58</xdr:row>
      <xdr:rowOff>106045</xdr:rowOff>
    </xdr:to>
    <xdr:sp macro="" textlink="">
      <xdr:nvSpPr>
        <xdr:cNvPr id="640" name="フローチャート: 判断 639"/>
        <xdr:cNvSpPr/>
      </xdr:nvSpPr>
      <xdr:spPr>
        <a:xfrm>
          <a:off x="15430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57</xdr:row>
      <xdr:rowOff>107315</xdr:rowOff>
    </xdr:from>
    <xdr:to xmlns:xdr="http://schemas.openxmlformats.org/drawingml/2006/spreadsheetDrawing">
      <xdr:col>76</xdr:col>
      <xdr:colOff>165100</xdr:colOff>
      <xdr:row>58</xdr:row>
      <xdr:rowOff>37465</xdr:rowOff>
    </xdr:to>
    <xdr:sp macro="" textlink="">
      <xdr:nvSpPr>
        <xdr:cNvPr id="641" name="フローチャート: 判断 640"/>
        <xdr:cNvSpPr/>
      </xdr:nvSpPr>
      <xdr:spPr>
        <a:xfrm>
          <a:off x="14541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111125</xdr:rowOff>
    </xdr:from>
    <xdr:to xmlns:xdr="http://schemas.openxmlformats.org/drawingml/2006/spreadsheetDrawing">
      <xdr:col>72</xdr:col>
      <xdr:colOff>38100</xdr:colOff>
      <xdr:row>58</xdr:row>
      <xdr:rowOff>41275</xdr:rowOff>
    </xdr:to>
    <xdr:sp macro="" textlink="">
      <xdr:nvSpPr>
        <xdr:cNvPr id="642" name="フローチャート: 判断 641"/>
        <xdr:cNvSpPr/>
      </xdr:nvSpPr>
      <xdr:spPr>
        <a:xfrm>
          <a:off x="136525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57</xdr:row>
      <xdr:rowOff>78105</xdr:rowOff>
    </xdr:from>
    <xdr:to xmlns:xdr="http://schemas.openxmlformats.org/drawingml/2006/spreadsheetDrawing">
      <xdr:col>67</xdr:col>
      <xdr:colOff>101600</xdr:colOff>
      <xdr:row>58</xdr:row>
      <xdr:rowOff>8255</xdr:rowOff>
    </xdr:to>
    <xdr:sp macro="" textlink="">
      <xdr:nvSpPr>
        <xdr:cNvPr id="643" name="フローチャート: 判断 642"/>
        <xdr:cNvSpPr/>
      </xdr:nvSpPr>
      <xdr:spPr>
        <a:xfrm>
          <a:off x="127635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644" name="テキスト ボックス 643"/>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645" name="テキスト ボックス 644"/>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646" name="テキスト ボックス 645"/>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647" name="テキスト ボックス 646"/>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648" name="テキスト ボックス 647"/>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60325</xdr:rowOff>
    </xdr:from>
    <xdr:to xmlns:xdr="http://schemas.openxmlformats.org/drawingml/2006/spreadsheetDrawing">
      <xdr:col>85</xdr:col>
      <xdr:colOff>177800</xdr:colOff>
      <xdr:row>56</xdr:row>
      <xdr:rowOff>161925</xdr:rowOff>
    </xdr:to>
    <xdr:sp macro="" textlink="">
      <xdr:nvSpPr>
        <xdr:cNvPr id="649" name="楕円 648"/>
        <xdr:cNvSpPr/>
      </xdr:nvSpPr>
      <xdr:spPr>
        <a:xfrm>
          <a:off x="162687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13335</xdr:rowOff>
    </xdr:from>
    <xdr:ext cx="405130" cy="259080"/>
    <xdr:sp macro="" textlink="">
      <xdr:nvSpPr>
        <xdr:cNvPr id="650" name="【保健センター・保健所】&#10;有形固定資産減価償却率該当値テキスト"/>
        <xdr:cNvSpPr txBox="1"/>
      </xdr:nvSpPr>
      <xdr:spPr>
        <a:xfrm>
          <a:off x="16357600" y="9614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166370</xdr:rowOff>
    </xdr:from>
    <xdr:to xmlns:xdr="http://schemas.openxmlformats.org/drawingml/2006/spreadsheetDrawing">
      <xdr:col>81</xdr:col>
      <xdr:colOff>101600</xdr:colOff>
      <xdr:row>56</xdr:row>
      <xdr:rowOff>96520</xdr:rowOff>
    </xdr:to>
    <xdr:sp macro="" textlink="">
      <xdr:nvSpPr>
        <xdr:cNvPr id="651" name="楕円 650"/>
        <xdr:cNvSpPr/>
      </xdr:nvSpPr>
      <xdr:spPr>
        <a:xfrm>
          <a:off x="15430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56</xdr:row>
      <xdr:rowOff>45720</xdr:rowOff>
    </xdr:from>
    <xdr:to xmlns:xdr="http://schemas.openxmlformats.org/drawingml/2006/spreadsheetDrawing">
      <xdr:col>85</xdr:col>
      <xdr:colOff>127000</xdr:colOff>
      <xdr:row>56</xdr:row>
      <xdr:rowOff>111125</xdr:rowOff>
    </xdr:to>
    <xdr:cxnSp macro="">
      <xdr:nvCxnSpPr>
        <xdr:cNvPr id="652" name="直線コネクタ 651"/>
        <xdr:cNvCxnSpPr/>
      </xdr:nvCxnSpPr>
      <xdr:spPr>
        <a:xfrm>
          <a:off x="15481300" y="964692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100965</xdr:rowOff>
    </xdr:from>
    <xdr:to xmlns:xdr="http://schemas.openxmlformats.org/drawingml/2006/spreadsheetDrawing">
      <xdr:col>76</xdr:col>
      <xdr:colOff>165100</xdr:colOff>
      <xdr:row>56</xdr:row>
      <xdr:rowOff>31115</xdr:rowOff>
    </xdr:to>
    <xdr:sp macro="" textlink="">
      <xdr:nvSpPr>
        <xdr:cNvPr id="653" name="楕円 652"/>
        <xdr:cNvSpPr/>
      </xdr:nvSpPr>
      <xdr:spPr>
        <a:xfrm>
          <a:off x="145415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151765</xdr:rowOff>
    </xdr:from>
    <xdr:to xmlns:xdr="http://schemas.openxmlformats.org/drawingml/2006/spreadsheetDrawing">
      <xdr:col>81</xdr:col>
      <xdr:colOff>50800</xdr:colOff>
      <xdr:row>56</xdr:row>
      <xdr:rowOff>45720</xdr:rowOff>
    </xdr:to>
    <xdr:cxnSp macro="">
      <xdr:nvCxnSpPr>
        <xdr:cNvPr id="654" name="直線コネクタ 653"/>
        <xdr:cNvCxnSpPr/>
      </xdr:nvCxnSpPr>
      <xdr:spPr>
        <a:xfrm>
          <a:off x="14592300" y="958151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38735</xdr:rowOff>
    </xdr:from>
    <xdr:to xmlns:xdr="http://schemas.openxmlformats.org/drawingml/2006/spreadsheetDrawing">
      <xdr:col>72</xdr:col>
      <xdr:colOff>38100</xdr:colOff>
      <xdr:row>55</xdr:row>
      <xdr:rowOff>140335</xdr:rowOff>
    </xdr:to>
    <xdr:sp macro="" textlink="">
      <xdr:nvSpPr>
        <xdr:cNvPr id="655" name="楕円 654"/>
        <xdr:cNvSpPr/>
      </xdr:nvSpPr>
      <xdr:spPr>
        <a:xfrm>
          <a:off x="13652500" y="94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55</xdr:row>
      <xdr:rowOff>89535</xdr:rowOff>
    </xdr:from>
    <xdr:to xmlns:xdr="http://schemas.openxmlformats.org/drawingml/2006/spreadsheetDrawing">
      <xdr:col>76</xdr:col>
      <xdr:colOff>114300</xdr:colOff>
      <xdr:row>55</xdr:row>
      <xdr:rowOff>151765</xdr:rowOff>
    </xdr:to>
    <xdr:cxnSp macro="">
      <xdr:nvCxnSpPr>
        <xdr:cNvPr id="656" name="直線コネクタ 655"/>
        <xdr:cNvCxnSpPr/>
      </xdr:nvCxnSpPr>
      <xdr:spPr>
        <a:xfrm>
          <a:off x="13703300" y="951928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54</xdr:row>
      <xdr:rowOff>145415</xdr:rowOff>
    </xdr:from>
    <xdr:to xmlns:xdr="http://schemas.openxmlformats.org/drawingml/2006/spreadsheetDrawing">
      <xdr:col>67</xdr:col>
      <xdr:colOff>101600</xdr:colOff>
      <xdr:row>55</xdr:row>
      <xdr:rowOff>75565</xdr:rowOff>
    </xdr:to>
    <xdr:sp macro="" textlink="">
      <xdr:nvSpPr>
        <xdr:cNvPr id="657" name="楕円 656"/>
        <xdr:cNvSpPr/>
      </xdr:nvSpPr>
      <xdr:spPr>
        <a:xfrm>
          <a:off x="12763500" y="94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55</xdr:row>
      <xdr:rowOff>24765</xdr:rowOff>
    </xdr:from>
    <xdr:to xmlns:xdr="http://schemas.openxmlformats.org/drawingml/2006/spreadsheetDrawing">
      <xdr:col>71</xdr:col>
      <xdr:colOff>177800</xdr:colOff>
      <xdr:row>55</xdr:row>
      <xdr:rowOff>89535</xdr:rowOff>
    </xdr:to>
    <xdr:cxnSp macro="">
      <xdr:nvCxnSpPr>
        <xdr:cNvPr id="658" name="直線コネクタ 657"/>
        <xdr:cNvCxnSpPr/>
      </xdr:nvCxnSpPr>
      <xdr:spPr>
        <a:xfrm>
          <a:off x="12814300" y="94545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97790</xdr:rowOff>
    </xdr:from>
    <xdr:ext cx="405130" cy="254000"/>
    <xdr:sp macro="" textlink="">
      <xdr:nvSpPr>
        <xdr:cNvPr id="659" name="n_1aveValue【保健センター・保健所】&#10;有形固定資産減価償却率"/>
        <xdr:cNvSpPr txBox="1"/>
      </xdr:nvSpPr>
      <xdr:spPr>
        <a:xfrm>
          <a:off x="15266035" y="100418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29210</xdr:rowOff>
    </xdr:from>
    <xdr:ext cx="400050" cy="254000"/>
    <xdr:sp macro="" textlink="">
      <xdr:nvSpPr>
        <xdr:cNvPr id="660" name="n_2aveValue【保健センター・保健所】&#10;有形固定資産減価償却率"/>
        <xdr:cNvSpPr txBox="1"/>
      </xdr:nvSpPr>
      <xdr:spPr>
        <a:xfrm>
          <a:off x="14389735" y="99733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32385</xdr:rowOff>
    </xdr:from>
    <xdr:ext cx="400050" cy="254000"/>
    <xdr:sp macro="" textlink="">
      <xdr:nvSpPr>
        <xdr:cNvPr id="661" name="n_3aveValue【保健センター・保健所】&#10;有形固定資産減価償却率"/>
        <xdr:cNvSpPr txBox="1"/>
      </xdr:nvSpPr>
      <xdr:spPr>
        <a:xfrm>
          <a:off x="13500735" y="99764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170815</xdr:rowOff>
    </xdr:from>
    <xdr:ext cx="400050" cy="258445"/>
    <xdr:sp macro="" textlink="">
      <xdr:nvSpPr>
        <xdr:cNvPr id="662" name="n_4aveValue【保健センター・保健所】&#10;有形固定資産減価償却率"/>
        <xdr:cNvSpPr txBox="1"/>
      </xdr:nvSpPr>
      <xdr:spPr>
        <a:xfrm>
          <a:off x="12611735" y="994346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54</xdr:row>
      <xdr:rowOff>113030</xdr:rowOff>
    </xdr:from>
    <xdr:ext cx="405130" cy="259080"/>
    <xdr:sp macro="" textlink="">
      <xdr:nvSpPr>
        <xdr:cNvPr id="663" name="n_1mainValue【保健センター・保健所】&#10;有形固定資産減価償却率"/>
        <xdr:cNvSpPr txBox="1"/>
      </xdr:nvSpPr>
      <xdr:spPr>
        <a:xfrm>
          <a:off x="15266035" y="9371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54</xdr:row>
      <xdr:rowOff>47625</xdr:rowOff>
    </xdr:from>
    <xdr:ext cx="400050" cy="259080"/>
    <xdr:sp macro="" textlink="">
      <xdr:nvSpPr>
        <xdr:cNvPr id="664" name="n_2mainValue【保健センター・保健所】&#10;有形固定資産減価償却率"/>
        <xdr:cNvSpPr txBox="1"/>
      </xdr:nvSpPr>
      <xdr:spPr>
        <a:xfrm>
          <a:off x="14389735" y="93059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53</xdr:row>
      <xdr:rowOff>156845</xdr:rowOff>
    </xdr:from>
    <xdr:ext cx="400050" cy="254000"/>
    <xdr:sp macro="" textlink="">
      <xdr:nvSpPr>
        <xdr:cNvPr id="665" name="n_3mainValue【保健センター・保健所】&#10;有形固定資産減価償却率"/>
        <xdr:cNvSpPr txBox="1"/>
      </xdr:nvSpPr>
      <xdr:spPr>
        <a:xfrm>
          <a:off x="13500735" y="92436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53</xdr:row>
      <xdr:rowOff>92075</xdr:rowOff>
    </xdr:from>
    <xdr:ext cx="400050" cy="259080"/>
    <xdr:sp macro="" textlink="">
      <xdr:nvSpPr>
        <xdr:cNvPr id="666" name="n_4mainValue【保健センター・保健所】&#10;有形固定資産減価償却率"/>
        <xdr:cNvSpPr txBox="1"/>
      </xdr:nvSpPr>
      <xdr:spPr>
        <a:xfrm>
          <a:off x="12611735" y="91789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675" name="テキスト ボックス 674"/>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6" name="直線コネクタ 6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7" name="直線コネクタ 6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2280" cy="259080"/>
    <xdr:sp macro="" textlink="">
      <xdr:nvSpPr>
        <xdr:cNvPr id="678" name="テキスト ボックス 677"/>
        <xdr:cNvSpPr txBox="1"/>
      </xdr:nvSpPr>
      <xdr:spPr>
        <a:xfrm>
          <a:off x="17820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9" name="直線コネクタ 6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2280" cy="259080"/>
    <xdr:sp macro="" textlink="">
      <xdr:nvSpPr>
        <xdr:cNvPr id="680" name="テキスト ボックス 679"/>
        <xdr:cNvSpPr txBox="1"/>
      </xdr:nvSpPr>
      <xdr:spPr>
        <a:xfrm>
          <a:off x="17820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1" name="直線コネクタ 6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2280" cy="254000"/>
    <xdr:sp macro="" textlink="">
      <xdr:nvSpPr>
        <xdr:cNvPr id="682" name="テキスト ボックス 681"/>
        <xdr:cNvSpPr txBox="1"/>
      </xdr:nvSpPr>
      <xdr:spPr>
        <a:xfrm>
          <a:off x="17820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3" name="直線コネクタ 6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2280" cy="259080"/>
    <xdr:sp macro="" textlink="">
      <xdr:nvSpPr>
        <xdr:cNvPr id="684" name="テキスト ボックス 683"/>
        <xdr:cNvSpPr txBox="1"/>
      </xdr:nvSpPr>
      <xdr:spPr>
        <a:xfrm>
          <a:off x="17820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5" name="直線コネクタ 6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2280" cy="259080"/>
    <xdr:sp macro="" textlink="">
      <xdr:nvSpPr>
        <xdr:cNvPr id="686" name="テキスト ボックス 685"/>
        <xdr:cNvSpPr txBox="1"/>
      </xdr:nvSpPr>
      <xdr:spPr>
        <a:xfrm>
          <a:off x="17820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280" cy="254000"/>
    <xdr:sp macro="" textlink="">
      <xdr:nvSpPr>
        <xdr:cNvPr id="688" name="テキスト ボックス 687"/>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120650</xdr:rowOff>
    </xdr:from>
    <xdr:to xmlns:xdr="http://schemas.openxmlformats.org/drawingml/2006/spreadsheetDrawing">
      <xdr:col>116</xdr:col>
      <xdr:colOff>62865</xdr:colOff>
      <xdr:row>63</xdr:row>
      <xdr:rowOff>57150</xdr:rowOff>
    </xdr:to>
    <xdr:cxnSp macro="">
      <xdr:nvCxnSpPr>
        <xdr:cNvPr id="690" name="直線コネクタ 689"/>
        <xdr:cNvCxnSpPr/>
      </xdr:nvCxnSpPr>
      <xdr:spPr>
        <a:xfrm flipV="1">
          <a:off x="22160865" y="95504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60960</xdr:rowOff>
    </xdr:from>
    <xdr:ext cx="469900" cy="259080"/>
    <xdr:sp macro="" textlink="">
      <xdr:nvSpPr>
        <xdr:cNvPr id="691" name="【保健センター・保健所】&#10;一人当たり面積最小値テキスト"/>
        <xdr:cNvSpPr txBox="1"/>
      </xdr:nvSpPr>
      <xdr:spPr>
        <a:xfrm>
          <a:off x="22199600" y="1086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57150</xdr:rowOff>
    </xdr:from>
    <xdr:to xmlns:xdr="http://schemas.openxmlformats.org/drawingml/2006/spreadsheetDrawing">
      <xdr:col>116</xdr:col>
      <xdr:colOff>152400</xdr:colOff>
      <xdr:row>63</xdr:row>
      <xdr:rowOff>57150</xdr:rowOff>
    </xdr:to>
    <xdr:cxnSp macro="">
      <xdr:nvCxnSpPr>
        <xdr:cNvPr id="692" name="直線コネクタ 691"/>
        <xdr:cNvCxnSpPr/>
      </xdr:nvCxnSpPr>
      <xdr:spPr>
        <a:xfrm>
          <a:off x="22072600" y="1085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67310</xdr:rowOff>
    </xdr:from>
    <xdr:ext cx="469900" cy="259080"/>
    <xdr:sp macro="" textlink="">
      <xdr:nvSpPr>
        <xdr:cNvPr id="693" name="【保健センター・保健所】&#10;一人当たり面積最大値テキスト"/>
        <xdr:cNvSpPr txBox="1"/>
      </xdr:nvSpPr>
      <xdr:spPr>
        <a:xfrm>
          <a:off x="22199600" y="9325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120650</xdr:rowOff>
    </xdr:from>
    <xdr:to xmlns:xdr="http://schemas.openxmlformats.org/drawingml/2006/spreadsheetDrawing">
      <xdr:col>116</xdr:col>
      <xdr:colOff>152400</xdr:colOff>
      <xdr:row>55</xdr:row>
      <xdr:rowOff>120650</xdr:rowOff>
    </xdr:to>
    <xdr:cxnSp macro="">
      <xdr:nvCxnSpPr>
        <xdr:cNvPr id="694" name="直線コネクタ 693"/>
        <xdr:cNvCxnSpPr/>
      </xdr:nvCxnSpPr>
      <xdr:spPr>
        <a:xfrm>
          <a:off x="22072600" y="955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58</xdr:row>
      <xdr:rowOff>3810</xdr:rowOff>
    </xdr:from>
    <xdr:ext cx="469900" cy="259080"/>
    <xdr:sp macro="" textlink="">
      <xdr:nvSpPr>
        <xdr:cNvPr id="695" name="【保健センター・保健所】&#10;一人当たり面積平均値テキスト"/>
        <xdr:cNvSpPr txBox="1"/>
      </xdr:nvSpPr>
      <xdr:spPr>
        <a:xfrm>
          <a:off x="22199600" y="9947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152400</xdr:rowOff>
    </xdr:from>
    <xdr:to xmlns:xdr="http://schemas.openxmlformats.org/drawingml/2006/spreadsheetDrawing">
      <xdr:col>116</xdr:col>
      <xdr:colOff>114300</xdr:colOff>
      <xdr:row>59</xdr:row>
      <xdr:rowOff>82550</xdr:rowOff>
    </xdr:to>
    <xdr:sp macro="" textlink="">
      <xdr:nvSpPr>
        <xdr:cNvPr id="696" name="フローチャート: 判断 695"/>
        <xdr:cNvSpPr/>
      </xdr:nvSpPr>
      <xdr:spPr>
        <a:xfrm>
          <a:off x="22110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133350</xdr:rowOff>
    </xdr:from>
    <xdr:to xmlns:xdr="http://schemas.openxmlformats.org/drawingml/2006/spreadsheetDrawing">
      <xdr:col>112</xdr:col>
      <xdr:colOff>38100</xdr:colOff>
      <xdr:row>60</xdr:row>
      <xdr:rowOff>63500</xdr:rowOff>
    </xdr:to>
    <xdr:sp macro="" textlink="">
      <xdr:nvSpPr>
        <xdr:cNvPr id="697" name="フローチャート: 判断 696"/>
        <xdr:cNvSpPr/>
      </xdr:nvSpPr>
      <xdr:spPr>
        <a:xfrm>
          <a:off x="21272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59</xdr:row>
      <xdr:rowOff>133350</xdr:rowOff>
    </xdr:from>
    <xdr:to xmlns:xdr="http://schemas.openxmlformats.org/drawingml/2006/spreadsheetDrawing">
      <xdr:col>107</xdr:col>
      <xdr:colOff>101600</xdr:colOff>
      <xdr:row>60</xdr:row>
      <xdr:rowOff>63500</xdr:rowOff>
    </xdr:to>
    <xdr:sp macro="" textlink="">
      <xdr:nvSpPr>
        <xdr:cNvPr id="698" name="フローチャート: 判断 697"/>
        <xdr:cNvSpPr/>
      </xdr:nvSpPr>
      <xdr:spPr>
        <a:xfrm>
          <a:off x="20383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139700</xdr:rowOff>
    </xdr:from>
    <xdr:to xmlns:xdr="http://schemas.openxmlformats.org/drawingml/2006/spreadsheetDrawing">
      <xdr:col>102</xdr:col>
      <xdr:colOff>165100</xdr:colOff>
      <xdr:row>61</xdr:row>
      <xdr:rowOff>69850</xdr:rowOff>
    </xdr:to>
    <xdr:sp macro="" textlink="">
      <xdr:nvSpPr>
        <xdr:cNvPr id="699" name="フローチャート: 判断 698"/>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152400</xdr:rowOff>
    </xdr:from>
    <xdr:to xmlns:xdr="http://schemas.openxmlformats.org/drawingml/2006/spreadsheetDrawing">
      <xdr:col>98</xdr:col>
      <xdr:colOff>38100</xdr:colOff>
      <xdr:row>61</xdr:row>
      <xdr:rowOff>82550</xdr:rowOff>
    </xdr:to>
    <xdr:sp macro="" textlink="">
      <xdr:nvSpPr>
        <xdr:cNvPr id="700" name="フローチャート: 判断 699"/>
        <xdr:cNvSpPr/>
      </xdr:nvSpPr>
      <xdr:spPr>
        <a:xfrm>
          <a:off x="186055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701" name="テキスト ボックス 700"/>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702" name="テキスト ボックス 701"/>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703" name="テキスト ボックス 702"/>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704" name="テキスト ボックス 703"/>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705" name="テキスト ボックス 704"/>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152400</xdr:rowOff>
    </xdr:from>
    <xdr:to xmlns:xdr="http://schemas.openxmlformats.org/drawingml/2006/spreadsheetDrawing">
      <xdr:col>116</xdr:col>
      <xdr:colOff>114300</xdr:colOff>
      <xdr:row>61</xdr:row>
      <xdr:rowOff>82550</xdr:rowOff>
    </xdr:to>
    <xdr:sp macro="" textlink="">
      <xdr:nvSpPr>
        <xdr:cNvPr id="706" name="楕円 705"/>
        <xdr:cNvSpPr/>
      </xdr:nvSpPr>
      <xdr:spPr>
        <a:xfrm>
          <a:off x="221107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130810</xdr:rowOff>
    </xdr:from>
    <xdr:ext cx="469900" cy="259080"/>
    <xdr:sp macro="" textlink="">
      <xdr:nvSpPr>
        <xdr:cNvPr id="707" name="【保健センター・保健所】&#10;一人当たり面積該当値テキスト"/>
        <xdr:cNvSpPr txBox="1"/>
      </xdr:nvSpPr>
      <xdr:spPr>
        <a:xfrm>
          <a:off x="22199600" y="1041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165100</xdr:rowOff>
    </xdr:from>
    <xdr:to xmlns:xdr="http://schemas.openxmlformats.org/drawingml/2006/spreadsheetDrawing">
      <xdr:col>112</xdr:col>
      <xdr:colOff>38100</xdr:colOff>
      <xdr:row>61</xdr:row>
      <xdr:rowOff>95250</xdr:rowOff>
    </xdr:to>
    <xdr:sp macro="" textlink="">
      <xdr:nvSpPr>
        <xdr:cNvPr id="708" name="楕円 707"/>
        <xdr:cNvSpPr/>
      </xdr:nvSpPr>
      <xdr:spPr>
        <a:xfrm>
          <a:off x="212725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31750</xdr:rowOff>
    </xdr:from>
    <xdr:to xmlns:xdr="http://schemas.openxmlformats.org/drawingml/2006/spreadsheetDrawing">
      <xdr:col>116</xdr:col>
      <xdr:colOff>63500</xdr:colOff>
      <xdr:row>61</xdr:row>
      <xdr:rowOff>44450</xdr:rowOff>
    </xdr:to>
    <xdr:cxnSp macro="">
      <xdr:nvCxnSpPr>
        <xdr:cNvPr id="709" name="直線コネクタ 708"/>
        <xdr:cNvCxnSpPr/>
      </xdr:nvCxnSpPr>
      <xdr:spPr>
        <a:xfrm flipV="1">
          <a:off x="21323300" y="104902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6350</xdr:rowOff>
    </xdr:from>
    <xdr:to xmlns:xdr="http://schemas.openxmlformats.org/drawingml/2006/spreadsheetDrawing">
      <xdr:col>107</xdr:col>
      <xdr:colOff>101600</xdr:colOff>
      <xdr:row>61</xdr:row>
      <xdr:rowOff>107950</xdr:rowOff>
    </xdr:to>
    <xdr:sp macro="" textlink="">
      <xdr:nvSpPr>
        <xdr:cNvPr id="710" name="楕円 709"/>
        <xdr:cNvSpPr/>
      </xdr:nvSpPr>
      <xdr:spPr>
        <a:xfrm>
          <a:off x="2038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44450</xdr:rowOff>
    </xdr:from>
    <xdr:to xmlns:xdr="http://schemas.openxmlformats.org/drawingml/2006/spreadsheetDrawing">
      <xdr:col>111</xdr:col>
      <xdr:colOff>177800</xdr:colOff>
      <xdr:row>61</xdr:row>
      <xdr:rowOff>57150</xdr:rowOff>
    </xdr:to>
    <xdr:cxnSp macro="">
      <xdr:nvCxnSpPr>
        <xdr:cNvPr id="711" name="直線コネクタ 710"/>
        <xdr:cNvCxnSpPr/>
      </xdr:nvCxnSpPr>
      <xdr:spPr>
        <a:xfrm flipV="1">
          <a:off x="20434300" y="105029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6350</xdr:rowOff>
    </xdr:from>
    <xdr:to xmlns:xdr="http://schemas.openxmlformats.org/drawingml/2006/spreadsheetDrawing">
      <xdr:col>102</xdr:col>
      <xdr:colOff>165100</xdr:colOff>
      <xdr:row>61</xdr:row>
      <xdr:rowOff>107950</xdr:rowOff>
    </xdr:to>
    <xdr:sp macro="" textlink="">
      <xdr:nvSpPr>
        <xdr:cNvPr id="712" name="楕円 711"/>
        <xdr:cNvSpPr/>
      </xdr:nvSpPr>
      <xdr:spPr>
        <a:xfrm>
          <a:off x="19494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57150</xdr:rowOff>
    </xdr:from>
    <xdr:to xmlns:xdr="http://schemas.openxmlformats.org/drawingml/2006/spreadsheetDrawing">
      <xdr:col>107</xdr:col>
      <xdr:colOff>50800</xdr:colOff>
      <xdr:row>61</xdr:row>
      <xdr:rowOff>57150</xdr:rowOff>
    </xdr:to>
    <xdr:cxnSp macro="">
      <xdr:nvCxnSpPr>
        <xdr:cNvPr id="713" name="直線コネクタ 712"/>
        <xdr:cNvCxnSpPr/>
      </xdr:nvCxnSpPr>
      <xdr:spPr>
        <a:xfrm>
          <a:off x="19545300" y="10515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19050</xdr:rowOff>
    </xdr:from>
    <xdr:to xmlns:xdr="http://schemas.openxmlformats.org/drawingml/2006/spreadsheetDrawing">
      <xdr:col>98</xdr:col>
      <xdr:colOff>38100</xdr:colOff>
      <xdr:row>61</xdr:row>
      <xdr:rowOff>120650</xdr:rowOff>
    </xdr:to>
    <xdr:sp macro="" textlink="">
      <xdr:nvSpPr>
        <xdr:cNvPr id="714" name="楕円 713"/>
        <xdr:cNvSpPr/>
      </xdr:nvSpPr>
      <xdr:spPr>
        <a:xfrm>
          <a:off x="186055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57150</xdr:rowOff>
    </xdr:from>
    <xdr:to xmlns:xdr="http://schemas.openxmlformats.org/drawingml/2006/spreadsheetDrawing">
      <xdr:col>102</xdr:col>
      <xdr:colOff>114300</xdr:colOff>
      <xdr:row>61</xdr:row>
      <xdr:rowOff>69850</xdr:rowOff>
    </xdr:to>
    <xdr:cxnSp macro="">
      <xdr:nvCxnSpPr>
        <xdr:cNvPr id="715" name="直線コネクタ 714"/>
        <xdr:cNvCxnSpPr/>
      </xdr:nvCxnSpPr>
      <xdr:spPr>
        <a:xfrm flipV="1">
          <a:off x="18656300" y="105156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58</xdr:row>
      <xdr:rowOff>80010</xdr:rowOff>
    </xdr:from>
    <xdr:ext cx="469900" cy="259080"/>
    <xdr:sp macro="" textlink="">
      <xdr:nvSpPr>
        <xdr:cNvPr id="716" name="n_1aveValue【保健センター・保健所】&#10;一人当たり面積"/>
        <xdr:cNvSpPr txBox="1"/>
      </xdr:nvSpPr>
      <xdr:spPr>
        <a:xfrm>
          <a:off x="21075650" y="10024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80010</xdr:rowOff>
    </xdr:from>
    <xdr:ext cx="464820" cy="259080"/>
    <xdr:sp macro="" textlink="">
      <xdr:nvSpPr>
        <xdr:cNvPr id="717" name="n_2aveValue【保健センター・保健所】&#10;一人当たり面積"/>
        <xdr:cNvSpPr txBox="1"/>
      </xdr:nvSpPr>
      <xdr:spPr>
        <a:xfrm>
          <a:off x="20199350" y="100241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86360</xdr:rowOff>
    </xdr:from>
    <xdr:ext cx="464820" cy="254000"/>
    <xdr:sp macro="" textlink="">
      <xdr:nvSpPr>
        <xdr:cNvPr id="718" name="n_3aveValue【保健センター・保健所】&#10;一人当たり面積"/>
        <xdr:cNvSpPr txBox="1"/>
      </xdr:nvSpPr>
      <xdr:spPr>
        <a:xfrm>
          <a:off x="19310350" y="102019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99060</xdr:rowOff>
    </xdr:from>
    <xdr:ext cx="464820" cy="254000"/>
    <xdr:sp macro="" textlink="">
      <xdr:nvSpPr>
        <xdr:cNvPr id="719" name="n_4aveValue【保健センター・保健所】&#10;一人当たり面積"/>
        <xdr:cNvSpPr txBox="1"/>
      </xdr:nvSpPr>
      <xdr:spPr>
        <a:xfrm>
          <a:off x="18421350" y="102146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86360</xdr:rowOff>
    </xdr:from>
    <xdr:ext cx="469900" cy="254000"/>
    <xdr:sp macro="" textlink="">
      <xdr:nvSpPr>
        <xdr:cNvPr id="720" name="n_1mainValue【保健センター・保健所】&#10;一人当たり面積"/>
        <xdr:cNvSpPr txBox="1"/>
      </xdr:nvSpPr>
      <xdr:spPr>
        <a:xfrm>
          <a:off x="21075650" y="105448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99060</xdr:rowOff>
    </xdr:from>
    <xdr:ext cx="464820" cy="254000"/>
    <xdr:sp macro="" textlink="">
      <xdr:nvSpPr>
        <xdr:cNvPr id="721" name="n_2mainValue【保健センター・保健所】&#10;一人当たり面積"/>
        <xdr:cNvSpPr txBox="1"/>
      </xdr:nvSpPr>
      <xdr:spPr>
        <a:xfrm>
          <a:off x="20199350" y="105575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99060</xdr:rowOff>
    </xdr:from>
    <xdr:ext cx="464820" cy="254000"/>
    <xdr:sp macro="" textlink="">
      <xdr:nvSpPr>
        <xdr:cNvPr id="722" name="n_3mainValue【保健センター・保健所】&#10;一人当たり面積"/>
        <xdr:cNvSpPr txBox="1"/>
      </xdr:nvSpPr>
      <xdr:spPr>
        <a:xfrm>
          <a:off x="19310350" y="105575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111760</xdr:rowOff>
    </xdr:from>
    <xdr:ext cx="464820" cy="254000"/>
    <xdr:sp macro="" textlink="">
      <xdr:nvSpPr>
        <xdr:cNvPr id="723" name="n_4mainValue【保健センター・保健所】&#10;一人当たり面積"/>
        <xdr:cNvSpPr txBox="1"/>
      </xdr:nvSpPr>
      <xdr:spPr>
        <a:xfrm>
          <a:off x="18421350" y="105702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3370" cy="220345"/>
    <xdr:sp macro="" textlink="">
      <xdr:nvSpPr>
        <xdr:cNvPr id="732" name="テキスト ボックス 731"/>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3" name="直線コネクタ 7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88</xdr:row>
      <xdr:rowOff>10160</xdr:rowOff>
    </xdr:from>
    <xdr:ext cx="403225" cy="259080"/>
    <xdr:sp macro="" textlink="">
      <xdr:nvSpPr>
        <xdr:cNvPr id="734" name="テキスト ボックス 733"/>
        <xdr:cNvSpPr txBox="1"/>
      </xdr:nvSpPr>
      <xdr:spPr>
        <a:xfrm>
          <a:off x="12042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5" name="直線コネクタ 7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86</xdr:row>
      <xdr:rowOff>26670</xdr:rowOff>
    </xdr:from>
    <xdr:ext cx="403225" cy="259080"/>
    <xdr:sp macro="" textlink="">
      <xdr:nvSpPr>
        <xdr:cNvPr id="736" name="テキスト ボックス 735"/>
        <xdr:cNvSpPr txBox="1"/>
      </xdr:nvSpPr>
      <xdr:spPr>
        <a:xfrm>
          <a:off x="12042775" y="1477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7" name="直線コネクタ 7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4000"/>
    <xdr:sp macro="" textlink="">
      <xdr:nvSpPr>
        <xdr:cNvPr id="738" name="テキスト ボックス 737"/>
        <xdr:cNvSpPr txBox="1"/>
      </xdr:nvSpPr>
      <xdr:spPr>
        <a:xfrm>
          <a:off x="12042775" y="1444434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9" name="直線コネクタ 7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40" name="テキスト ボックス 7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41" name="直線コネクタ 7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4000"/>
    <xdr:sp macro="" textlink="">
      <xdr:nvSpPr>
        <xdr:cNvPr id="742" name="テキスト ボックス 741"/>
        <xdr:cNvSpPr txBox="1"/>
      </xdr:nvSpPr>
      <xdr:spPr>
        <a:xfrm>
          <a:off x="12042775" y="1379156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3" name="直線コネクタ 7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4" name="テキスト ボックス 7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5" name="直線コネクタ 7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107950</xdr:rowOff>
    </xdr:from>
    <xdr:ext cx="403225" cy="259080"/>
    <xdr:sp macro="" textlink="">
      <xdr:nvSpPr>
        <xdr:cNvPr id="746" name="テキスト ボックス 745"/>
        <xdr:cNvSpPr txBox="1"/>
      </xdr:nvSpPr>
      <xdr:spPr>
        <a:xfrm>
          <a:off x="12042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74</xdr:row>
      <xdr:rowOff>124460</xdr:rowOff>
    </xdr:from>
    <xdr:ext cx="403225" cy="259080"/>
    <xdr:sp macro="" textlink="">
      <xdr:nvSpPr>
        <xdr:cNvPr id="748" name="テキスト ボックス 747"/>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79</xdr:row>
      <xdr:rowOff>147320</xdr:rowOff>
    </xdr:from>
    <xdr:to xmlns:xdr="http://schemas.openxmlformats.org/drawingml/2006/spreadsheetDrawing">
      <xdr:col>85</xdr:col>
      <xdr:colOff>126365</xdr:colOff>
      <xdr:row>85</xdr:row>
      <xdr:rowOff>163830</xdr:rowOff>
    </xdr:to>
    <xdr:cxnSp macro="">
      <xdr:nvCxnSpPr>
        <xdr:cNvPr id="750" name="直線コネクタ 749"/>
        <xdr:cNvCxnSpPr/>
      </xdr:nvCxnSpPr>
      <xdr:spPr>
        <a:xfrm flipV="1">
          <a:off x="16318865" y="13691870"/>
          <a:ext cx="0" cy="1045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167640</xdr:rowOff>
    </xdr:from>
    <xdr:ext cx="405130" cy="254000"/>
    <xdr:sp macro="" textlink="">
      <xdr:nvSpPr>
        <xdr:cNvPr id="751" name="【消防施設】&#10;有形固定資産減価償却率最小値テキスト"/>
        <xdr:cNvSpPr txBox="1"/>
      </xdr:nvSpPr>
      <xdr:spPr>
        <a:xfrm>
          <a:off x="16357600" y="147408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163830</xdr:rowOff>
    </xdr:from>
    <xdr:to xmlns:xdr="http://schemas.openxmlformats.org/drawingml/2006/spreadsheetDrawing">
      <xdr:col>86</xdr:col>
      <xdr:colOff>25400</xdr:colOff>
      <xdr:row>85</xdr:row>
      <xdr:rowOff>163830</xdr:rowOff>
    </xdr:to>
    <xdr:cxnSp macro="">
      <xdr:nvCxnSpPr>
        <xdr:cNvPr id="752" name="直線コネクタ 751"/>
        <xdr:cNvCxnSpPr/>
      </xdr:nvCxnSpPr>
      <xdr:spPr>
        <a:xfrm>
          <a:off x="16230600" y="1473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78</xdr:row>
      <xdr:rowOff>93980</xdr:rowOff>
    </xdr:from>
    <xdr:ext cx="405130" cy="259080"/>
    <xdr:sp macro="" textlink="">
      <xdr:nvSpPr>
        <xdr:cNvPr id="753" name="【消防施設】&#10;有形固定資産減価償却率最大値テキスト"/>
        <xdr:cNvSpPr txBox="1"/>
      </xdr:nvSpPr>
      <xdr:spPr>
        <a:xfrm>
          <a:off x="16357600" y="13467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147320</xdr:rowOff>
    </xdr:from>
    <xdr:to xmlns:xdr="http://schemas.openxmlformats.org/drawingml/2006/spreadsheetDrawing">
      <xdr:col>86</xdr:col>
      <xdr:colOff>25400</xdr:colOff>
      <xdr:row>79</xdr:row>
      <xdr:rowOff>147320</xdr:rowOff>
    </xdr:to>
    <xdr:cxnSp macro="">
      <xdr:nvCxnSpPr>
        <xdr:cNvPr id="754" name="直線コネクタ 753"/>
        <xdr:cNvCxnSpPr/>
      </xdr:nvCxnSpPr>
      <xdr:spPr>
        <a:xfrm>
          <a:off x="16230600" y="1369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127635</xdr:rowOff>
    </xdr:from>
    <xdr:ext cx="405130" cy="259080"/>
    <xdr:sp macro="" textlink="">
      <xdr:nvSpPr>
        <xdr:cNvPr id="755" name="【消防施設】&#10;有形固定資産減価償却率平均値テキスト"/>
        <xdr:cNvSpPr txBox="1"/>
      </xdr:nvSpPr>
      <xdr:spPr>
        <a:xfrm>
          <a:off x="16357600" y="140150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149225</xdr:rowOff>
    </xdr:from>
    <xdr:to xmlns:xdr="http://schemas.openxmlformats.org/drawingml/2006/spreadsheetDrawing">
      <xdr:col>85</xdr:col>
      <xdr:colOff>177800</xdr:colOff>
      <xdr:row>82</xdr:row>
      <xdr:rowOff>79375</xdr:rowOff>
    </xdr:to>
    <xdr:sp macro="" textlink="">
      <xdr:nvSpPr>
        <xdr:cNvPr id="756" name="フローチャート: 判断 755"/>
        <xdr:cNvSpPr/>
      </xdr:nvSpPr>
      <xdr:spPr>
        <a:xfrm>
          <a:off x="16268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88265</xdr:rowOff>
    </xdr:from>
    <xdr:to xmlns:xdr="http://schemas.openxmlformats.org/drawingml/2006/spreadsheetDrawing">
      <xdr:col>81</xdr:col>
      <xdr:colOff>101600</xdr:colOff>
      <xdr:row>83</xdr:row>
      <xdr:rowOff>18415</xdr:rowOff>
    </xdr:to>
    <xdr:sp macro="" textlink="">
      <xdr:nvSpPr>
        <xdr:cNvPr id="757" name="フローチャート: 判断 756"/>
        <xdr:cNvSpPr/>
      </xdr:nvSpPr>
      <xdr:spPr>
        <a:xfrm>
          <a:off x="15430500" y="141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3810</xdr:rowOff>
    </xdr:from>
    <xdr:to xmlns:xdr="http://schemas.openxmlformats.org/drawingml/2006/spreadsheetDrawing">
      <xdr:col>76</xdr:col>
      <xdr:colOff>165100</xdr:colOff>
      <xdr:row>82</xdr:row>
      <xdr:rowOff>105410</xdr:rowOff>
    </xdr:to>
    <xdr:sp macro="" textlink="">
      <xdr:nvSpPr>
        <xdr:cNvPr id="758" name="フローチャート: 判断 757"/>
        <xdr:cNvSpPr/>
      </xdr:nvSpPr>
      <xdr:spPr>
        <a:xfrm>
          <a:off x="145415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34925</xdr:rowOff>
    </xdr:from>
    <xdr:to xmlns:xdr="http://schemas.openxmlformats.org/drawingml/2006/spreadsheetDrawing">
      <xdr:col>72</xdr:col>
      <xdr:colOff>38100</xdr:colOff>
      <xdr:row>83</xdr:row>
      <xdr:rowOff>136525</xdr:rowOff>
    </xdr:to>
    <xdr:sp macro="" textlink="">
      <xdr:nvSpPr>
        <xdr:cNvPr id="759" name="フローチャート: 判断 758"/>
        <xdr:cNvSpPr/>
      </xdr:nvSpPr>
      <xdr:spPr>
        <a:xfrm>
          <a:off x="136525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167005</xdr:rowOff>
    </xdr:from>
    <xdr:to xmlns:xdr="http://schemas.openxmlformats.org/drawingml/2006/spreadsheetDrawing">
      <xdr:col>67</xdr:col>
      <xdr:colOff>101600</xdr:colOff>
      <xdr:row>83</xdr:row>
      <xdr:rowOff>97790</xdr:rowOff>
    </xdr:to>
    <xdr:sp macro="" textlink="">
      <xdr:nvSpPr>
        <xdr:cNvPr id="760" name="フローチャート: 判断 759"/>
        <xdr:cNvSpPr/>
      </xdr:nvSpPr>
      <xdr:spPr>
        <a:xfrm>
          <a:off x="127635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1" name="テキスト ボックス 7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2" name="テキスト ボックス 7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3" name="テキスト ボックス 7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4" name="テキスト ボックス 7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5" name="テキスト ボックス 7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96520</xdr:rowOff>
    </xdr:from>
    <xdr:to xmlns:xdr="http://schemas.openxmlformats.org/drawingml/2006/spreadsheetDrawing">
      <xdr:col>85</xdr:col>
      <xdr:colOff>177800</xdr:colOff>
      <xdr:row>80</xdr:row>
      <xdr:rowOff>26670</xdr:rowOff>
    </xdr:to>
    <xdr:sp macro="" textlink="">
      <xdr:nvSpPr>
        <xdr:cNvPr id="766" name="楕円 765"/>
        <xdr:cNvSpPr/>
      </xdr:nvSpPr>
      <xdr:spPr>
        <a:xfrm>
          <a:off x="16268700" y="1364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49530</xdr:rowOff>
    </xdr:from>
    <xdr:ext cx="405130" cy="259080"/>
    <xdr:sp macro="" textlink="">
      <xdr:nvSpPr>
        <xdr:cNvPr id="767" name="【消防施設】&#10;有形固定資産減価償却率該当値テキスト"/>
        <xdr:cNvSpPr txBox="1"/>
      </xdr:nvSpPr>
      <xdr:spPr>
        <a:xfrm>
          <a:off x="16357600" y="13594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1905</xdr:rowOff>
    </xdr:from>
    <xdr:to xmlns:xdr="http://schemas.openxmlformats.org/drawingml/2006/spreadsheetDrawing">
      <xdr:col>81</xdr:col>
      <xdr:colOff>101600</xdr:colOff>
      <xdr:row>79</xdr:row>
      <xdr:rowOff>103505</xdr:rowOff>
    </xdr:to>
    <xdr:sp macro="" textlink="">
      <xdr:nvSpPr>
        <xdr:cNvPr id="768" name="楕円 767"/>
        <xdr:cNvSpPr/>
      </xdr:nvSpPr>
      <xdr:spPr>
        <a:xfrm>
          <a:off x="154305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52705</xdr:rowOff>
    </xdr:from>
    <xdr:to xmlns:xdr="http://schemas.openxmlformats.org/drawingml/2006/spreadsheetDrawing">
      <xdr:col>85</xdr:col>
      <xdr:colOff>127000</xdr:colOff>
      <xdr:row>79</xdr:row>
      <xdr:rowOff>147320</xdr:rowOff>
    </xdr:to>
    <xdr:cxnSp macro="">
      <xdr:nvCxnSpPr>
        <xdr:cNvPr id="769" name="直線コネクタ 768"/>
        <xdr:cNvCxnSpPr/>
      </xdr:nvCxnSpPr>
      <xdr:spPr>
        <a:xfrm>
          <a:off x="15481300" y="13597255"/>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121285</xdr:rowOff>
    </xdr:from>
    <xdr:to xmlns:xdr="http://schemas.openxmlformats.org/drawingml/2006/spreadsheetDrawing">
      <xdr:col>76</xdr:col>
      <xdr:colOff>165100</xdr:colOff>
      <xdr:row>79</xdr:row>
      <xdr:rowOff>52070</xdr:rowOff>
    </xdr:to>
    <xdr:sp macro="" textlink="">
      <xdr:nvSpPr>
        <xdr:cNvPr id="770" name="楕円 769"/>
        <xdr:cNvSpPr/>
      </xdr:nvSpPr>
      <xdr:spPr>
        <a:xfrm>
          <a:off x="14541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635</xdr:rowOff>
    </xdr:from>
    <xdr:to xmlns:xdr="http://schemas.openxmlformats.org/drawingml/2006/spreadsheetDrawing">
      <xdr:col>81</xdr:col>
      <xdr:colOff>50800</xdr:colOff>
      <xdr:row>79</xdr:row>
      <xdr:rowOff>52705</xdr:rowOff>
    </xdr:to>
    <xdr:cxnSp macro="">
      <xdr:nvCxnSpPr>
        <xdr:cNvPr id="771" name="直線コネクタ 770"/>
        <xdr:cNvCxnSpPr/>
      </xdr:nvCxnSpPr>
      <xdr:spPr>
        <a:xfrm>
          <a:off x="14592300" y="135451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52705</xdr:rowOff>
    </xdr:from>
    <xdr:to xmlns:xdr="http://schemas.openxmlformats.org/drawingml/2006/spreadsheetDrawing">
      <xdr:col>72</xdr:col>
      <xdr:colOff>38100</xdr:colOff>
      <xdr:row>78</xdr:row>
      <xdr:rowOff>154940</xdr:rowOff>
    </xdr:to>
    <xdr:sp macro="" textlink="">
      <xdr:nvSpPr>
        <xdr:cNvPr id="772" name="楕円 771"/>
        <xdr:cNvSpPr/>
      </xdr:nvSpPr>
      <xdr:spPr>
        <a:xfrm>
          <a:off x="13652500" y="13425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78</xdr:row>
      <xdr:rowOff>103505</xdr:rowOff>
    </xdr:from>
    <xdr:to xmlns:xdr="http://schemas.openxmlformats.org/drawingml/2006/spreadsheetDrawing">
      <xdr:col>76</xdr:col>
      <xdr:colOff>114300</xdr:colOff>
      <xdr:row>79</xdr:row>
      <xdr:rowOff>635</xdr:rowOff>
    </xdr:to>
    <xdr:cxnSp macro="">
      <xdr:nvCxnSpPr>
        <xdr:cNvPr id="773" name="直線コネクタ 772"/>
        <xdr:cNvCxnSpPr/>
      </xdr:nvCxnSpPr>
      <xdr:spPr>
        <a:xfrm>
          <a:off x="13703300" y="134766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10160</xdr:rowOff>
    </xdr:from>
    <xdr:to xmlns:xdr="http://schemas.openxmlformats.org/drawingml/2006/spreadsheetDrawing">
      <xdr:col>67</xdr:col>
      <xdr:colOff>101600</xdr:colOff>
      <xdr:row>78</xdr:row>
      <xdr:rowOff>111760</xdr:rowOff>
    </xdr:to>
    <xdr:sp macro="" textlink="">
      <xdr:nvSpPr>
        <xdr:cNvPr id="774" name="楕円 773"/>
        <xdr:cNvSpPr/>
      </xdr:nvSpPr>
      <xdr:spPr>
        <a:xfrm>
          <a:off x="12763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60960</xdr:rowOff>
    </xdr:from>
    <xdr:to xmlns:xdr="http://schemas.openxmlformats.org/drawingml/2006/spreadsheetDrawing">
      <xdr:col>71</xdr:col>
      <xdr:colOff>177800</xdr:colOff>
      <xdr:row>78</xdr:row>
      <xdr:rowOff>103505</xdr:rowOff>
    </xdr:to>
    <xdr:cxnSp macro="">
      <xdr:nvCxnSpPr>
        <xdr:cNvPr id="775" name="直線コネクタ 774"/>
        <xdr:cNvCxnSpPr/>
      </xdr:nvCxnSpPr>
      <xdr:spPr>
        <a:xfrm>
          <a:off x="12814300" y="1343406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9525</xdr:rowOff>
    </xdr:from>
    <xdr:ext cx="405130" cy="254000"/>
    <xdr:sp macro="" textlink="">
      <xdr:nvSpPr>
        <xdr:cNvPr id="776" name="n_1aveValue【消防施設】&#10;有形固定資産減価償却率"/>
        <xdr:cNvSpPr txBox="1"/>
      </xdr:nvSpPr>
      <xdr:spPr>
        <a:xfrm>
          <a:off x="15266035" y="142398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96520</xdr:rowOff>
    </xdr:from>
    <xdr:ext cx="400050" cy="259080"/>
    <xdr:sp macro="" textlink="">
      <xdr:nvSpPr>
        <xdr:cNvPr id="777" name="n_2aveValue【消防施設】&#10;有形固定資産減価償却率"/>
        <xdr:cNvSpPr txBox="1"/>
      </xdr:nvSpPr>
      <xdr:spPr>
        <a:xfrm>
          <a:off x="14389735" y="141554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127635</xdr:rowOff>
    </xdr:from>
    <xdr:ext cx="400050" cy="259080"/>
    <xdr:sp macro="" textlink="">
      <xdr:nvSpPr>
        <xdr:cNvPr id="778" name="n_3aveValue【消防施設】&#10;有形固定資産減価償却率"/>
        <xdr:cNvSpPr txBox="1"/>
      </xdr:nvSpPr>
      <xdr:spPr>
        <a:xfrm>
          <a:off x="13500735" y="143579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88265</xdr:rowOff>
    </xdr:from>
    <xdr:ext cx="400050" cy="254000"/>
    <xdr:sp macro="" textlink="">
      <xdr:nvSpPr>
        <xdr:cNvPr id="779" name="n_4aveValue【消防施設】&#10;有形固定資産減価償却率"/>
        <xdr:cNvSpPr txBox="1"/>
      </xdr:nvSpPr>
      <xdr:spPr>
        <a:xfrm>
          <a:off x="12611735" y="143186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77</xdr:row>
      <xdr:rowOff>120650</xdr:rowOff>
    </xdr:from>
    <xdr:ext cx="405130" cy="254000"/>
    <xdr:sp macro="" textlink="">
      <xdr:nvSpPr>
        <xdr:cNvPr id="780" name="n_1mainValue【消防施設】&#10;有形固定資産減価償却率"/>
        <xdr:cNvSpPr txBox="1"/>
      </xdr:nvSpPr>
      <xdr:spPr>
        <a:xfrm>
          <a:off x="15266035" y="1332230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67945</xdr:rowOff>
    </xdr:from>
    <xdr:ext cx="400050" cy="258445"/>
    <xdr:sp macro="" textlink="">
      <xdr:nvSpPr>
        <xdr:cNvPr id="781" name="n_2mainValue【消防施設】&#10;有形固定資産減価償却率"/>
        <xdr:cNvSpPr txBox="1"/>
      </xdr:nvSpPr>
      <xdr:spPr>
        <a:xfrm>
          <a:off x="14389735" y="1326959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76</xdr:row>
      <xdr:rowOff>170815</xdr:rowOff>
    </xdr:from>
    <xdr:ext cx="400050" cy="258445"/>
    <xdr:sp macro="" textlink="">
      <xdr:nvSpPr>
        <xdr:cNvPr id="782" name="n_3mainValue【消防施設】&#10;有形固定資産減価償却率"/>
        <xdr:cNvSpPr txBox="1"/>
      </xdr:nvSpPr>
      <xdr:spPr>
        <a:xfrm>
          <a:off x="13500735" y="1320101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76</xdr:row>
      <xdr:rowOff>128270</xdr:rowOff>
    </xdr:from>
    <xdr:ext cx="400050" cy="259080"/>
    <xdr:sp macro="" textlink="">
      <xdr:nvSpPr>
        <xdr:cNvPr id="783" name="n_4mainValue【消防施設】&#10;有形固定資産減価償却率"/>
        <xdr:cNvSpPr txBox="1"/>
      </xdr:nvSpPr>
      <xdr:spPr>
        <a:xfrm>
          <a:off x="12611735" y="131584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805" cy="220345"/>
    <xdr:sp macro="" textlink="">
      <xdr:nvSpPr>
        <xdr:cNvPr id="792" name="テキスト ボックス 791"/>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3" name="直線コネクタ 7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88</xdr:row>
      <xdr:rowOff>10160</xdr:rowOff>
    </xdr:from>
    <xdr:ext cx="462280" cy="259080"/>
    <xdr:sp macro="" textlink="">
      <xdr:nvSpPr>
        <xdr:cNvPr id="794" name="テキスト ボックス 793"/>
        <xdr:cNvSpPr txBox="1"/>
      </xdr:nvSpPr>
      <xdr:spPr>
        <a:xfrm>
          <a:off x="17820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95" name="直線コネクタ 794"/>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2280" cy="259080"/>
    <xdr:sp macro="" textlink="">
      <xdr:nvSpPr>
        <xdr:cNvPr id="796" name="テキスト ボックス 795"/>
        <xdr:cNvSpPr txBox="1"/>
      </xdr:nvSpPr>
      <xdr:spPr>
        <a:xfrm>
          <a:off x="17820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97" name="直線コネクタ 796"/>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2280" cy="254000"/>
    <xdr:sp macro="" textlink="">
      <xdr:nvSpPr>
        <xdr:cNvPr id="798" name="テキスト ボックス 797"/>
        <xdr:cNvSpPr txBox="1"/>
      </xdr:nvSpPr>
      <xdr:spPr>
        <a:xfrm>
          <a:off x="17820640" y="14444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99" name="直線コネクタ 798"/>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2280" cy="259080"/>
    <xdr:sp macro="" textlink="">
      <xdr:nvSpPr>
        <xdr:cNvPr id="800" name="テキスト ボックス 799"/>
        <xdr:cNvSpPr txBox="1"/>
      </xdr:nvSpPr>
      <xdr:spPr>
        <a:xfrm>
          <a:off x="17820640" y="14117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801" name="直線コネクタ 800"/>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2280" cy="254000"/>
    <xdr:sp macro="" textlink="">
      <xdr:nvSpPr>
        <xdr:cNvPr id="802" name="テキスト ボックス 801"/>
        <xdr:cNvSpPr txBox="1"/>
      </xdr:nvSpPr>
      <xdr:spPr>
        <a:xfrm>
          <a:off x="17820640" y="1379156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803" name="直線コネクタ 802"/>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2280" cy="259080"/>
    <xdr:sp macro="" textlink="">
      <xdr:nvSpPr>
        <xdr:cNvPr id="804" name="テキスト ボックス 803"/>
        <xdr:cNvSpPr txBox="1"/>
      </xdr:nvSpPr>
      <xdr:spPr>
        <a:xfrm>
          <a:off x="17820640" y="1346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805" name="直線コネクタ 804"/>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2280" cy="259080"/>
    <xdr:sp macro="" textlink="">
      <xdr:nvSpPr>
        <xdr:cNvPr id="806" name="テキスト ボックス 805"/>
        <xdr:cNvSpPr txBox="1"/>
      </xdr:nvSpPr>
      <xdr:spPr>
        <a:xfrm>
          <a:off x="17820640" y="1313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7" name="直線コネクタ 80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280" cy="259080"/>
    <xdr:sp macro="" textlink="">
      <xdr:nvSpPr>
        <xdr:cNvPr id="808" name="テキスト ボックス 807"/>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63500</xdr:rowOff>
    </xdr:from>
    <xdr:to xmlns:xdr="http://schemas.openxmlformats.org/drawingml/2006/spreadsheetDrawing">
      <xdr:col>116</xdr:col>
      <xdr:colOff>62865</xdr:colOff>
      <xdr:row>85</xdr:row>
      <xdr:rowOff>127635</xdr:rowOff>
    </xdr:to>
    <xdr:cxnSp macro="">
      <xdr:nvCxnSpPr>
        <xdr:cNvPr id="810" name="直線コネクタ 809"/>
        <xdr:cNvCxnSpPr/>
      </xdr:nvCxnSpPr>
      <xdr:spPr>
        <a:xfrm flipV="1">
          <a:off x="22160865" y="13265150"/>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132080</xdr:rowOff>
    </xdr:from>
    <xdr:ext cx="469900" cy="254000"/>
    <xdr:sp macro="" textlink="">
      <xdr:nvSpPr>
        <xdr:cNvPr id="811" name="【消防施設】&#10;一人当たり面積最小値テキスト"/>
        <xdr:cNvSpPr txBox="1"/>
      </xdr:nvSpPr>
      <xdr:spPr>
        <a:xfrm>
          <a:off x="22199600" y="147053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127635</xdr:rowOff>
    </xdr:from>
    <xdr:to xmlns:xdr="http://schemas.openxmlformats.org/drawingml/2006/spreadsheetDrawing">
      <xdr:col>116</xdr:col>
      <xdr:colOff>152400</xdr:colOff>
      <xdr:row>85</xdr:row>
      <xdr:rowOff>127635</xdr:rowOff>
    </xdr:to>
    <xdr:cxnSp macro="">
      <xdr:nvCxnSpPr>
        <xdr:cNvPr id="812" name="直線コネクタ 811"/>
        <xdr:cNvCxnSpPr/>
      </xdr:nvCxnSpPr>
      <xdr:spPr>
        <a:xfrm>
          <a:off x="22072600" y="1470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9525</xdr:rowOff>
    </xdr:from>
    <xdr:ext cx="469900" cy="254000"/>
    <xdr:sp macro="" textlink="">
      <xdr:nvSpPr>
        <xdr:cNvPr id="813" name="【消防施設】&#10;一人当たり面積最大値テキスト"/>
        <xdr:cNvSpPr txBox="1"/>
      </xdr:nvSpPr>
      <xdr:spPr>
        <a:xfrm>
          <a:off x="22199600" y="1303972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63500</xdr:rowOff>
    </xdr:from>
    <xdr:to xmlns:xdr="http://schemas.openxmlformats.org/drawingml/2006/spreadsheetDrawing">
      <xdr:col>116</xdr:col>
      <xdr:colOff>152400</xdr:colOff>
      <xdr:row>77</xdr:row>
      <xdr:rowOff>63500</xdr:rowOff>
    </xdr:to>
    <xdr:cxnSp macro="">
      <xdr:nvCxnSpPr>
        <xdr:cNvPr id="814" name="直線コネクタ 813"/>
        <xdr:cNvCxnSpPr/>
      </xdr:nvCxnSpPr>
      <xdr:spPr>
        <a:xfrm>
          <a:off x="22072600" y="13265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132715</xdr:rowOff>
    </xdr:from>
    <xdr:ext cx="469900" cy="254000"/>
    <xdr:sp macro="" textlink="">
      <xdr:nvSpPr>
        <xdr:cNvPr id="815" name="【消防施設】&#10;一人当たり面積平均値テキスト"/>
        <xdr:cNvSpPr txBox="1"/>
      </xdr:nvSpPr>
      <xdr:spPr>
        <a:xfrm>
          <a:off x="22199600" y="1350581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79</xdr:row>
      <xdr:rowOff>109855</xdr:rowOff>
    </xdr:from>
    <xdr:to xmlns:xdr="http://schemas.openxmlformats.org/drawingml/2006/spreadsheetDrawing">
      <xdr:col>116</xdr:col>
      <xdr:colOff>114300</xdr:colOff>
      <xdr:row>80</xdr:row>
      <xdr:rowOff>40640</xdr:rowOff>
    </xdr:to>
    <xdr:sp macro="" textlink="">
      <xdr:nvSpPr>
        <xdr:cNvPr id="816" name="フローチャート: 判断 815"/>
        <xdr:cNvSpPr/>
      </xdr:nvSpPr>
      <xdr:spPr>
        <a:xfrm>
          <a:off x="22110700" y="13654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80</xdr:row>
      <xdr:rowOff>150495</xdr:rowOff>
    </xdr:from>
    <xdr:to xmlns:xdr="http://schemas.openxmlformats.org/drawingml/2006/spreadsheetDrawing">
      <xdr:col>112</xdr:col>
      <xdr:colOff>38100</xdr:colOff>
      <xdr:row>81</xdr:row>
      <xdr:rowOff>80645</xdr:rowOff>
    </xdr:to>
    <xdr:sp macro="" textlink="">
      <xdr:nvSpPr>
        <xdr:cNvPr id="817" name="フローチャート: 判断 816"/>
        <xdr:cNvSpPr/>
      </xdr:nvSpPr>
      <xdr:spPr>
        <a:xfrm>
          <a:off x="21272500" y="138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81</xdr:row>
      <xdr:rowOff>12065</xdr:rowOff>
    </xdr:from>
    <xdr:to xmlns:xdr="http://schemas.openxmlformats.org/drawingml/2006/spreadsheetDrawing">
      <xdr:col>107</xdr:col>
      <xdr:colOff>101600</xdr:colOff>
      <xdr:row>81</xdr:row>
      <xdr:rowOff>113665</xdr:rowOff>
    </xdr:to>
    <xdr:sp macro="" textlink="">
      <xdr:nvSpPr>
        <xdr:cNvPr id="818" name="フローチャート: 判断 817"/>
        <xdr:cNvSpPr/>
      </xdr:nvSpPr>
      <xdr:spPr>
        <a:xfrm>
          <a:off x="20383500" y="1389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52705</xdr:rowOff>
    </xdr:from>
    <xdr:to xmlns:xdr="http://schemas.openxmlformats.org/drawingml/2006/spreadsheetDrawing">
      <xdr:col>102</xdr:col>
      <xdr:colOff>165100</xdr:colOff>
      <xdr:row>82</xdr:row>
      <xdr:rowOff>154940</xdr:rowOff>
    </xdr:to>
    <xdr:sp macro="" textlink="">
      <xdr:nvSpPr>
        <xdr:cNvPr id="819" name="フローチャート: 判断 818"/>
        <xdr:cNvSpPr/>
      </xdr:nvSpPr>
      <xdr:spPr>
        <a:xfrm>
          <a:off x="19494500" y="14111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82</xdr:row>
      <xdr:rowOff>69215</xdr:rowOff>
    </xdr:from>
    <xdr:to xmlns:xdr="http://schemas.openxmlformats.org/drawingml/2006/spreadsheetDrawing">
      <xdr:col>98</xdr:col>
      <xdr:colOff>38100</xdr:colOff>
      <xdr:row>82</xdr:row>
      <xdr:rowOff>170815</xdr:rowOff>
    </xdr:to>
    <xdr:sp macro="" textlink="">
      <xdr:nvSpPr>
        <xdr:cNvPr id="820" name="フローチャート: 判断 819"/>
        <xdr:cNvSpPr/>
      </xdr:nvSpPr>
      <xdr:spPr>
        <a:xfrm>
          <a:off x="18605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21" name="テキスト ボックス 82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22" name="テキスト ボックス 82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3" name="テキスト ボックス 82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4" name="テキスト ボックス 82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5" name="テキスト ボックス 82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80</xdr:row>
      <xdr:rowOff>167005</xdr:rowOff>
    </xdr:from>
    <xdr:to xmlns:xdr="http://schemas.openxmlformats.org/drawingml/2006/spreadsheetDrawing">
      <xdr:col>116</xdr:col>
      <xdr:colOff>114300</xdr:colOff>
      <xdr:row>81</xdr:row>
      <xdr:rowOff>97790</xdr:rowOff>
    </xdr:to>
    <xdr:sp macro="" textlink="">
      <xdr:nvSpPr>
        <xdr:cNvPr id="826" name="楕円 825"/>
        <xdr:cNvSpPr/>
      </xdr:nvSpPr>
      <xdr:spPr>
        <a:xfrm>
          <a:off x="22110700" y="13883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80</xdr:row>
      <xdr:rowOff>145415</xdr:rowOff>
    </xdr:from>
    <xdr:ext cx="469900" cy="254000"/>
    <xdr:sp macro="" textlink="">
      <xdr:nvSpPr>
        <xdr:cNvPr id="827" name="【消防施設】&#10;一人当たり面積該当値テキスト"/>
        <xdr:cNvSpPr txBox="1"/>
      </xdr:nvSpPr>
      <xdr:spPr>
        <a:xfrm>
          <a:off x="22199600" y="1386141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81</xdr:row>
      <xdr:rowOff>12065</xdr:rowOff>
    </xdr:from>
    <xdr:to xmlns:xdr="http://schemas.openxmlformats.org/drawingml/2006/spreadsheetDrawing">
      <xdr:col>112</xdr:col>
      <xdr:colOff>38100</xdr:colOff>
      <xdr:row>81</xdr:row>
      <xdr:rowOff>113665</xdr:rowOff>
    </xdr:to>
    <xdr:sp macro="" textlink="">
      <xdr:nvSpPr>
        <xdr:cNvPr id="828" name="楕円 827"/>
        <xdr:cNvSpPr/>
      </xdr:nvSpPr>
      <xdr:spPr>
        <a:xfrm>
          <a:off x="21272500" y="138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81</xdr:row>
      <xdr:rowOff>46355</xdr:rowOff>
    </xdr:from>
    <xdr:to xmlns:xdr="http://schemas.openxmlformats.org/drawingml/2006/spreadsheetDrawing">
      <xdr:col>116</xdr:col>
      <xdr:colOff>63500</xdr:colOff>
      <xdr:row>81</xdr:row>
      <xdr:rowOff>63500</xdr:rowOff>
    </xdr:to>
    <xdr:cxnSp macro="">
      <xdr:nvCxnSpPr>
        <xdr:cNvPr id="829" name="直線コネクタ 828"/>
        <xdr:cNvCxnSpPr/>
      </xdr:nvCxnSpPr>
      <xdr:spPr>
        <a:xfrm flipV="1">
          <a:off x="21323300" y="139338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81</xdr:row>
      <xdr:rowOff>60960</xdr:rowOff>
    </xdr:from>
    <xdr:to xmlns:xdr="http://schemas.openxmlformats.org/drawingml/2006/spreadsheetDrawing">
      <xdr:col>107</xdr:col>
      <xdr:colOff>101600</xdr:colOff>
      <xdr:row>81</xdr:row>
      <xdr:rowOff>162560</xdr:rowOff>
    </xdr:to>
    <xdr:sp macro="" textlink="">
      <xdr:nvSpPr>
        <xdr:cNvPr id="830" name="楕円 829"/>
        <xdr:cNvSpPr/>
      </xdr:nvSpPr>
      <xdr:spPr>
        <a:xfrm>
          <a:off x="20383500" y="139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81</xdr:row>
      <xdr:rowOff>63500</xdr:rowOff>
    </xdr:from>
    <xdr:to xmlns:xdr="http://schemas.openxmlformats.org/drawingml/2006/spreadsheetDrawing">
      <xdr:col>111</xdr:col>
      <xdr:colOff>177800</xdr:colOff>
      <xdr:row>81</xdr:row>
      <xdr:rowOff>111760</xdr:rowOff>
    </xdr:to>
    <xdr:cxnSp macro="">
      <xdr:nvCxnSpPr>
        <xdr:cNvPr id="831" name="直線コネクタ 830"/>
        <xdr:cNvCxnSpPr/>
      </xdr:nvCxnSpPr>
      <xdr:spPr>
        <a:xfrm flipV="1">
          <a:off x="20434300" y="139509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93345</xdr:rowOff>
    </xdr:from>
    <xdr:to xmlns:xdr="http://schemas.openxmlformats.org/drawingml/2006/spreadsheetDrawing">
      <xdr:col>102</xdr:col>
      <xdr:colOff>165100</xdr:colOff>
      <xdr:row>82</xdr:row>
      <xdr:rowOff>23495</xdr:rowOff>
    </xdr:to>
    <xdr:sp macro="" textlink="">
      <xdr:nvSpPr>
        <xdr:cNvPr id="832" name="楕円 831"/>
        <xdr:cNvSpPr/>
      </xdr:nvSpPr>
      <xdr:spPr>
        <a:xfrm>
          <a:off x="19494500" y="139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81</xdr:row>
      <xdr:rowOff>111760</xdr:rowOff>
    </xdr:from>
    <xdr:to xmlns:xdr="http://schemas.openxmlformats.org/drawingml/2006/spreadsheetDrawing">
      <xdr:col>107</xdr:col>
      <xdr:colOff>50800</xdr:colOff>
      <xdr:row>81</xdr:row>
      <xdr:rowOff>144145</xdr:rowOff>
    </xdr:to>
    <xdr:cxnSp macro="">
      <xdr:nvCxnSpPr>
        <xdr:cNvPr id="833" name="直線コネクタ 832"/>
        <xdr:cNvCxnSpPr/>
      </xdr:nvCxnSpPr>
      <xdr:spPr>
        <a:xfrm flipV="1">
          <a:off x="19545300" y="139992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81</xdr:row>
      <xdr:rowOff>126365</xdr:rowOff>
    </xdr:from>
    <xdr:to xmlns:xdr="http://schemas.openxmlformats.org/drawingml/2006/spreadsheetDrawing">
      <xdr:col>98</xdr:col>
      <xdr:colOff>38100</xdr:colOff>
      <xdr:row>82</xdr:row>
      <xdr:rowOff>56515</xdr:rowOff>
    </xdr:to>
    <xdr:sp macro="" textlink="">
      <xdr:nvSpPr>
        <xdr:cNvPr id="834" name="楕円 833"/>
        <xdr:cNvSpPr/>
      </xdr:nvSpPr>
      <xdr:spPr>
        <a:xfrm>
          <a:off x="186055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81</xdr:row>
      <xdr:rowOff>144145</xdr:rowOff>
    </xdr:from>
    <xdr:to xmlns:xdr="http://schemas.openxmlformats.org/drawingml/2006/spreadsheetDrawing">
      <xdr:col>102</xdr:col>
      <xdr:colOff>114300</xdr:colOff>
      <xdr:row>82</xdr:row>
      <xdr:rowOff>6350</xdr:rowOff>
    </xdr:to>
    <xdr:cxnSp macro="">
      <xdr:nvCxnSpPr>
        <xdr:cNvPr id="835" name="直線コネクタ 834"/>
        <xdr:cNvCxnSpPr/>
      </xdr:nvCxnSpPr>
      <xdr:spPr>
        <a:xfrm flipV="1">
          <a:off x="18656300" y="140315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79</xdr:row>
      <xdr:rowOff>97790</xdr:rowOff>
    </xdr:from>
    <xdr:ext cx="469900" cy="254000"/>
    <xdr:sp macro="" textlink="">
      <xdr:nvSpPr>
        <xdr:cNvPr id="836" name="n_1aveValue【消防施設】&#10;一人当たり面積"/>
        <xdr:cNvSpPr txBox="1"/>
      </xdr:nvSpPr>
      <xdr:spPr>
        <a:xfrm>
          <a:off x="21075650" y="136423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79</xdr:row>
      <xdr:rowOff>130175</xdr:rowOff>
    </xdr:from>
    <xdr:ext cx="464820" cy="259080"/>
    <xdr:sp macro="" textlink="">
      <xdr:nvSpPr>
        <xdr:cNvPr id="837" name="n_2aveValue【消防施設】&#10;一人当たり面積"/>
        <xdr:cNvSpPr txBox="1"/>
      </xdr:nvSpPr>
      <xdr:spPr>
        <a:xfrm>
          <a:off x="20199350" y="136747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145415</xdr:rowOff>
    </xdr:from>
    <xdr:ext cx="464820" cy="254000"/>
    <xdr:sp macro="" textlink="">
      <xdr:nvSpPr>
        <xdr:cNvPr id="838" name="n_3aveValue【消防施設】&#10;一人当たり面積"/>
        <xdr:cNvSpPr txBox="1"/>
      </xdr:nvSpPr>
      <xdr:spPr>
        <a:xfrm>
          <a:off x="19310350" y="142043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161925</xdr:rowOff>
    </xdr:from>
    <xdr:ext cx="464820" cy="259080"/>
    <xdr:sp macro="" textlink="">
      <xdr:nvSpPr>
        <xdr:cNvPr id="839" name="n_4aveValue【消防施設】&#10;一人当たり面積"/>
        <xdr:cNvSpPr txBox="1"/>
      </xdr:nvSpPr>
      <xdr:spPr>
        <a:xfrm>
          <a:off x="18421350" y="142208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104775</xdr:rowOff>
    </xdr:from>
    <xdr:ext cx="469900" cy="259080"/>
    <xdr:sp macro="" textlink="">
      <xdr:nvSpPr>
        <xdr:cNvPr id="840" name="n_1mainValue【消防施設】&#10;一人当たり面積"/>
        <xdr:cNvSpPr txBox="1"/>
      </xdr:nvSpPr>
      <xdr:spPr>
        <a:xfrm>
          <a:off x="21075650" y="13992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153670</xdr:rowOff>
    </xdr:from>
    <xdr:ext cx="464820" cy="259080"/>
    <xdr:sp macro="" textlink="">
      <xdr:nvSpPr>
        <xdr:cNvPr id="841" name="n_2mainValue【消防施設】&#10;一人当たり面積"/>
        <xdr:cNvSpPr txBox="1"/>
      </xdr:nvSpPr>
      <xdr:spPr>
        <a:xfrm>
          <a:off x="20199350" y="14041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40640</xdr:rowOff>
    </xdr:from>
    <xdr:ext cx="464820" cy="254000"/>
    <xdr:sp macro="" textlink="">
      <xdr:nvSpPr>
        <xdr:cNvPr id="842" name="n_3mainValue【消防施設】&#10;一人当たり面積"/>
        <xdr:cNvSpPr txBox="1"/>
      </xdr:nvSpPr>
      <xdr:spPr>
        <a:xfrm>
          <a:off x="19310350" y="137566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80</xdr:row>
      <xdr:rowOff>73025</xdr:rowOff>
    </xdr:from>
    <xdr:ext cx="464820" cy="259080"/>
    <xdr:sp macro="" textlink="">
      <xdr:nvSpPr>
        <xdr:cNvPr id="843" name="n_4mainValue【消防施設】&#10;一人当たり面積"/>
        <xdr:cNvSpPr txBox="1"/>
      </xdr:nvSpPr>
      <xdr:spPr>
        <a:xfrm>
          <a:off x="18421350" y="137890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4" name="正方形/長方形 8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5" name="正方形/長方形 8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6" name="正方形/長方形 8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7" name="正方形/長方形 8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8" name="正方形/長方形 8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9" name="正方形/長方形 8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50" name="正方形/長方形 8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1" name="正方形/長方形 8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852" name="テキスト ボックス 851"/>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3" name="直線コネクタ 8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280" cy="259080"/>
    <xdr:sp macro="" textlink="">
      <xdr:nvSpPr>
        <xdr:cNvPr id="854" name="テキスト ボックス 853"/>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55" name="直線コネクタ 85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108</xdr:row>
      <xdr:rowOff>10160</xdr:rowOff>
    </xdr:from>
    <xdr:ext cx="403225" cy="259080"/>
    <xdr:sp macro="" textlink="">
      <xdr:nvSpPr>
        <xdr:cNvPr id="856" name="テキスト ボックス 855"/>
        <xdr:cNvSpPr txBox="1"/>
      </xdr:nvSpPr>
      <xdr:spPr>
        <a:xfrm>
          <a:off x="12042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7" name="直線コネクタ 85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4000"/>
    <xdr:sp macro="" textlink="">
      <xdr:nvSpPr>
        <xdr:cNvPr id="858" name="テキスト ボックス 857"/>
        <xdr:cNvSpPr txBox="1"/>
      </xdr:nvSpPr>
      <xdr:spPr>
        <a:xfrm>
          <a:off x="12042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9" name="直線コネクタ 85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60" name="テキスト ボックス 85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61" name="直線コネクタ 86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62" name="テキスト ボックス 86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63" name="直線コネクタ 86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4010" cy="254000"/>
    <xdr:sp macro="" textlink="">
      <xdr:nvSpPr>
        <xdr:cNvPr id="864" name="テキスト ボックス 863"/>
        <xdr:cNvSpPr txBox="1"/>
      </xdr:nvSpPr>
      <xdr:spPr>
        <a:xfrm>
          <a:off x="12106910" y="17002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5" name="直線コネクタ 8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32385</xdr:rowOff>
    </xdr:from>
    <xdr:to xmlns:xdr="http://schemas.openxmlformats.org/drawingml/2006/spreadsheetDrawing">
      <xdr:col>85</xdr:col>
      <xdr:colOff>126365</xdr:colOff>
      <xdr:row>108</xdr:row>
      <xdr:rowOff>104775</xdr:rowOff>
    </xdr:to>
    <xdr:cxnSp macro="">
      <xdr:nvCxnSpPr>
        <xdr:cNvPr id="867" name="直線コネクタ 866"/>
        <xdr:cNvCxnSpPr/>
      </xdr:nvCxnSpPr>
      <xdr:spPr>
        <a:xfrm flipV="1">
          <a:off x="16318865" y="17348835"/>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109220</xdr:rowOff>
    </xdr:from>
    <xdr:ext cx="405130" cy="254000"/>
    <xdr:sp macro="" textlink="">
      <xdr:nvSpPr>
        <xdr:cNvPr id="868" name="【庁舎】&#10;有形固定資産減価償却率最小値テキスト"/>
        <xdr:cNvSpPr txBox="1"/>
      </xdr:nvSpPr>
      <xdr:spPr>
        <a:xfrm>
          <a:off x="16357600" y="186258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104775</xdr:rowOff>
    </xdr:from>
    <xdr:to xmlns:xdr="http://schemas.openxmlformats.org/drawingml/2006/spreadsheetDrawing">
      <xdr:col>86</xdr:col>
      <xdr:colOff>25400</xdr:colOff>
      <xdr:row>108</xdr:row>
      <xdr:rowOff>104775</xdr:rowOff>
    </xdr:to>
    <xdr:cxnSp macro="">
      <xdr:nvCxnSpPr>
        <xdr:cNvPr id="869" name="直線コネクタ 868"/>
        <xdr:cNvCxnSpPr/>
      </xdr:nvCxnSpPr>
      <xdr:spPr>
        <a:xfrm>
          <a:off x="16230600" y="1862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150495</xdr:rowOff>
    </xdr:from>
    <xdr:ext cx="405130" cy="259080"/>
    <xdr:sp macro="" textlink="">
      <xdr:nvSpPr>
        <xdr:cNvPr id="870" name="【庁舎】&#10;有形固定資産減価償却率最大値テキスト"/>
        <xdr:cNvSpPr txBox="1"/>
      </xdr:nvSpPr>
      <xdr:spPr>
        <a:xfrm>
          <a:off x="16357600" y="17124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32385</xdr:rowOff>
    </xdr:from>
    <xdr:to xmlns:xdr="http://schemas.openxmlformats.org/drawingml/2006/spreadsheetDrawing">
      <xdr:col>86</xdr:col>
      <xdr:colOff>25400</xdr:colOff>
      <xdr:row>101</xdr:row>
      <xdr:rowOff>32385</xdr:rowOff>
    </xdr:to>
    <xdr:cxnSp macro="">
      <xdr:nvCxnSpPr>
        <xdr:cNvPr id="871" name="直線コネクタ 870"/>
        <xdr:cNvCxnSpPr/>
      </xdr:nvCxnSpPr>
      <xdr:spPr>
        <a:xfrm>
          <a:off x="16230600" y="1734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53975</xdr:rowOff>
    </xdr:from>
    <xdr:ext cx="405130" cy="254000"/>
    <xdr:sp macro="" textlink="">
      <xdr:nvSpPr>
        <xdr:cNvPr id="872" name="【庁舎】&#10;有形固定資産減価償却率平均値テキスト"/>
        <xdr:cNvSpPr txBox="1"/>
      </xdr:nvSpPr>
      <xdr:spPr>
        <a:xfrm>
          <a:off x="16357600" y="1771332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31115</xdr:rowOff>
    </xdr:from>
    <xdr:to xmlns:xdr="http://schemas.openxmlformats.org/drawingml/2006/spreadsheetDrawing">
      <xdr:col>85</xdr:col>
      <xdr:colOff>177800</xdr:colOff>
      <xdr:row>104</xdr:row>
      <xdr:rowOff>132715</xdr:rowOff>
    </xdr:to>
    <xdr:sp macro="" textlink="">
      <xdr:nvSpPr>
        <xdr:cNvPr id="873" name="フローチャート: 判断 872"/>
        <xdr:cNvSpPr/>
      </xdr:nvSpPr>
      <xdr:spPr>
        <a:xfrm>
          <a:off x="16268700" y="178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36830</xdr:rowOff>
    </xdr:from>
    <xdr:to xmlns:xdr="http://schemas.openxmlformats.org/drawingml/2006/spreadsheetDrawing">
      <xdr:col>81</xdr:col>
      <xdr:colOff>101600</xdr:colOff>
      <xdr:row>104</xdr:row>
      <xdr:rowOff>138430</xdr:rowOff>
    </xdr:to>
    <xdr:sp macro="" textlink="">
      <xdr:nvSpPr>
        <xdr:cNvPr id="874" name="フローチャート: 判断 873"/>
        <xdr:cNvSpPr/>
      </xdr:nvSpPr>
      <xdr:spPr>
        <a:xfrm>
          <a:off x="15430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166370</xdr:rowOff>
    </xdr:from>
    <xdr:to xmlns:xdr="http://schemas.openxmlformats.org/drawingml/2006/spreadsheetDrawing">
      <xdr:col>76</xdr:col>
      <xdr:colOff>165100</xdr:colOff>
      <xdr:row>104</xdr:row>
      <xdr:rowOff>96520</xdr:rowOff>
    </xdr:to>
    <xdr:sp macro="" textlink="">
      <xdr:nvSpPr>
        <xdr:cNvPr id="875" name="フローチャート: 判断 874"/>
        <xdr:cNvSpPr/>
      </xdr:nvSpPr>
      <xdr:spPr>
        <a:xfrm>
          <a:off x="14541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147320</xdr:rowOff>
    </xdr:from>
    <xdr:to xmlns:xdr="http://schemas.openxmlformats.org/drawingml/2006/spreadsheetDrawing">
      <xdr:col>72</xdr:col>
      <xdr:colOff>38100</xdr:colOff>
      <xdr:row>104</xdr:row>
      <xdr:rowOff>77470</xdr:rowOff>
    </xdr:to>
    <xdr:sp macro="" textlink="">
      <xdr:nvSpPr>
        <xdr:cNvPr id="876" name="フローチャート: 判断 875"/>
        <xdr:cNvSpPr/>
      </xdr:nvSpPr>
      <xdr:spPr>
        <a:xfrm>
          <a:off x="13652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82550</xdr:rowOff>
    </xdr:from>
    <xdr:to xmlns:xdr="http://schemas.openxmlformats.org/drawingml/2006/spreadsheetDrawing">
      <xdr:col>67</xdr:col>
      <xdr:colOff>101600</xdr:colOff>
      <xdr:row>105</xdr:row>
      <xdr:rowOff>12700</xdr:rowOff>
    </xdr:to>
    <xdr:sp macro="" textlink="">
      <xdr:nvSpPr>
        <xdr:cNvPr id="877" name="フローチャート: 判断 876"/>
        <xdr:cNvSpPr/>
      </xdr:nvSpPr>
      <xdr:spPr>
        <a:xfrm>
          <a:off x="12763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8" name="テキスト ボックス 8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9" name="テキスト ボックス 8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0" name="テキスト ボックス 8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1" name="テキスト ボックス 8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2" name="テキスト ボックス 8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34925</xdr:rowOff>
    </xdr:from>
    <xdr:to xmlns:xdr="http://schemas.openxmlformats.org/drawingml/2006/spreadsheetDrawing">
      <xdr:col>85</xdr:col>
      <xdr:colOff>177800</xdr:colOff>
      <xdr:row>104</xdr:row>
      <xdr:rowOff>136525</xdr:rowOff>
    </xdr:to>
    <xdr:sp macro="" textlink="">
      <xdr:nvSpPr>
        <xdr:cNvPr id="883" name="楕円 882"/>
        <xdr:cNvSpPr/>
      </xdr:nvSpPr>
      <xdr:spPr>
        <a:xfrm>
          <a:off x="162687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13335</xdr:rowOff>
    </xdr:from>
    <xdr:ext cx="405130" cy="259080"/>
    <xdr:sp macro="" textlink="">
      <xdr:nvSpPr>
        <xdr:cNvPr id="884" name="【庁舎】&#10;有形固定資産減価償却率該当値テキスト"/>
        <xdr:cNvSpPr txBox="1"/>
      </xdr:nvSpPr>
      <xdr:spPr>
        <a:xfrm>
          <a:off x="16357600" y="17844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19685</xdr:rowOff>
    </xdr:from>
    <xdr:to xmlns:xdr="http://schemas.openxmlformats.org/drawingml/2006/spreadsheetDrawing">
      <xdr:col>81</xdr:col>
      <xdr:colOff>101600</xdr:colOff>
      <xdr:row>104</xdr:row>
      <xdr:rowOff>121285</xdr:rowOff>
    </xdr:to>
    <xdr:sp macro="" textlink="">
      <xdr:nvSpPr>
        <xdr:cNvPr id="885" name="楕円 884"/>
        <xdr:cNvSpPr/>
      </xdr:nvSpPr>
      <xdr:spPr>
        <a:xfrm>
          <a:off x="15430500" y="1785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70485</xdr:rowOff>
    </xdr:from>
    <xdr:to xmlns:xdr="http://schemas.openxmlformats.org/drawingml/2006/spreadsheetDrawing">
      <xdr:col>85</xdr:col>
      <xdr:colOff>127000</xdr:colOff>
      <xdr:row>104</xdr:row>
      <xdr:rowOff>86360</xdr:rowOff>
    </xdr:to>
    <xdr:cxnSp macro="">
      <xdr:nvCxnSpPr>
        <xdr:cNvPr id="886" name="直線コネクタ 885"/>
        <xdr:cNvCxnSpPr/>
      </xdr:nvCxnSpPr>
      <xdr:spPr>
        <a:xfrm>
          <a:off x="15481300" y="1790128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149225</xdr:rowOff>
    </xdr:from>
    <xdr:to xmlns:xdr="http://schemas.openxmlformats.org/drawingml/2006/spreadsheetDrawing">
      <xdr:col>76</xdr:col>
      <xdr:colOff>165100</xdr:colOff>
      <xdr:row>104</xdr:row>
      <xdr:rowOff>79375</xdr:rowOff>
    </xdr:to>
    <xdr:sp macro="" textlink="">
      <xdr:nvSpPr>
        <xdr:cNvPr id="887" name="楕円 886"/>
        <xdr:cNvSpPr/>
      </xdr:nvSpPr>
      <xdr:spPr>
        <a:xfrm>
          <a:off x="145415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29210</xdr:rowOff>
    </xdr:from>
    <xdr:to xmlns:xdr="http://schemas.openxmlformats.org/drawingml/2006/spreadsheetDrawing">
      <xdr:col>81</xdr:col>
      <xdr:colOff>50800</xdr:colOff>
      <xdr:row>104</xdr:row>
      <xdr:rowOff>70485</xdr:rowOff>
    </xdr:to>
    <xdr:cxnSp macro="">
      <xdr:nvCxnSpPr>
        <xdr:cNvPr id="888" name="直線コネクタ 887"/>
        <xdr:cNvCxnSpPr/>
      </xdr:nvCxnSpPr>
      <xdr:spPr>
        <a:xfrm>
          <a:off x="14592300" y="178600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111125</xdr:rowOff>
    </xdr:from>
    <xdr:to xmlns:xdr="http://schemas.openxmlformats.org/drawingml/2006/spreadsheetDrawing">
      <xdr:col>72</xdr:col>
      <xdr:colOff>38100</xdr:colOff>
      <xdr:row>104</xdr:row>
      <xdr:rowOff>41275</xdr:rowOff>
    </xdr:to>
    <xdr:sp macro="" textlink="">
      <xdr:nvSpPr>
        <xdr:cNvPr id="889" name="楕円 888"/>
        <xdr:cNvSpPr/>
      </xdr:nvSpPr>
      <xdr:spPr>
        <a:xfrm>
          <a:off x="13652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161925</xdr:rowOff>
    </xdr:from>
    <xdr:to xmlns:xdr="http://schemas.openxmlformats.org/drawingml/2006/spreadsheetDrawing">
      <xdr:col>76</xdr:col>
      <xdr:colOff>114300</xdr:colOff>
      <xdr:row>104</xdr:row>
      <xdr:rowOff>29210</xdr:rowOff>
    </xdr:to>
    <xdr:cxnSp macro="">
      <xdr:nvCxnSpPr>
        <xdr:cNvPr id="890" name="直線コネクタ 889"/>
        <xdr:cNvCxnSpPr/>
      </xdr:nvCxnSpPr>
      <xdr:spPr>
        <a:xfrm>
          <a:off x="13703300" y="178212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73025</xdr:rowOff>
    </xdr:from>
    <xdr:to xmlns:xdr="http://schemas.openxmlformats.org/drawingml/2006/spreadsheetDrawing">
      <xdr:col>67</xdr:col>
      <xdr:colOff>101600</xdr:colOff>
      <xdr:row>104</xdr:row>
      <xdr:rowOff>3175</xdr:rowOff>
    </xdr:to>
    <xdr:sp macro="" textlink="">
      <xdr:nvSpPr>
        <xdr:cNvPr id="891" name="楕円 890"/>
        <xdr:cNvSpPr/>
      </xdr:nvSpPr>
      <xdr:spPr>
        <a:xfrm>
          <a:off x="12763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123825</xdr:rowOff>
    </xdr:from>
    <xdr:to xmlns:xdr="http://schemas.openxmlformats.org/drawingml/2006/spreadsheetDrawing">
      <xdr:col>71</xdr:col>
      <xdr:colOff>177800</xdr:colOff>
      <xdr:row>103</xdr:row>
      <xdr:rowOff>161925</xdr:rowOff>
    </xdr:to>
    <xdr:cxnSp macro="">
      <xdr:nvCxnSpPr>
        <xdr:cNvPr id="892" name="直線コネクタ 891"/>
        <xdr:cNvCxnSpPr/>
      </xdr:nvCxnSpPr>
      <xdr:spPr>
        <a:xfrm>
          <a:off x="12814300" y="1778317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129540</xdr:rowOff>
    </xdr:from>
    <xdr:ext cx="405130" cy="259080"/>
    <xdr:sp macro="" textlink="">
      <xdr:nvSpPr>
        <xdr:cNvPr id="893" name="n_1aveValue【庁舎】&#10;有形固定資産減価償却率"/>
        <xdr:cNvSpPr txBox="1"/>
      </xdr:nvSpPr>
      <xdr:spPr>
        <a:xfrm>
          <a:off x="15266035" y="17960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87630</xdr:rowOff>
    </xdr:from>
    <xdr:ext cx="400050" cy="254000"/>
    <xdr:sp macro="" textlink="">
      <xdr:nvSpPr>
        <xdr:cNvPr id="894" name="n_2aveValue【庁舎】&#10;有形固定資産減価償却率"/>
        <xdr:cNvSpPr txBox="1"/>
      </xdr:nvSpPr>
      <xdr:spPr>
        <a:xfrm>
          <a:off x="14389735" y="179184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68580</xdr:rowOff>
    </xdr:from>
    <xdr:ext cx="400050" cy="259080"/>
    <xdr:sp macro="" textlink="">
      <xdr:nvSpPr>
        <xdr:cNvPr id="895" name="n_3aveValue【庁舎】&#10;有形固定資産減価償却率"/>
        <xdr:cNvSpPr txBox="1"/>
      </xdr:nvSpPr>
      <xdr:spPr>
        <a:xfrm>
          <a:off x="13500735" y="178993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3810</xdr:rowOff>
    </xdr:from>
    <xdr:ext cx="400050" cy="259080"/>
    <xdr:sp macro="" textlink="">
      <xdr:nvSpPr>
        <xdr:cNvPr id="896" name="n_4aveValue【庁舎】&#10;有形固定資産減価償却率"/>
        <xdr:cNvSpPr txBox="1"/>
      </xdr:nvSpPr>
      <xdr:spPr>
        <a:xfrm>
          <a:off x="12611735" y="180060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137795</xdr:rowOff>
    </xdr:from>
    <xdr:ext cx="405130" cy="259080"/>
    <xdr:sp macro="" textlink="">
      <xdr:nvSpPr>
        <xdr:cNvPr id="897" name="n_1mainValue【庁舎】&#10;有形固定資産減価償却率"/>
        <xdr:cNvSpPr txBox="1"/>
      </xdr:nvSpPr>
      <xdr:spPr>
        <a:xfrm>
          <a:off x="15266035" y="17625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95885</xdr:rowOff>
    </xdr:from>
    <xdr:ext cx="400050" cy="259080"/>
    <xdr:sp macro="" textlink="">
      <xdr:nvSpPr>
        <xdr:cNvPr id="898" name="n_2mainValue【庁舎】&#10;有形固定資産減価償却率"/>
        <xdr:cNvSpPr txBox="1"/>
      </xdr:nvSpPr>
      <xdr:spPr>
        <a:xfrm>
          <a:off x="14389735" y="175837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57785</xdr:rowOff>
    </xdr:from>
    <xdr:ext cx="400050" cy="259080"/>
    <xdr:sp macro="" textlink="">
      <xdr:nvSpPr>
        <xdr:cNvPr id="899" name="n_3mainValue【庁舎】&#10;有形固定資産減価償却率"/>
        <xdr:cNvSpPr txBox="1"/>
      </xdr:nvSpPr>
      <xdr:spPr>
        <a:xfrm>
          <a:off x="13500735" y="175456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19685</xdr:rowOff>
    </xdr:from>
    <xdr:ext cx="400050" cy="254000"/>
    <xdr:sp macro="" textlink="">
      <xdr:nvSpPr>
        <xdr:cNvPr id="900" name="n_4mainValue【庁舎】&#10;有形固定資産減価償却率"/>
        <xdr:cNvSpPr txBox="1"/>
      </xdr:nvSpPr>
      <xdr:spPr>
        <a:xfrm>
          <a:off x="12611735" y="175075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909" name="テキスト ボックス 908"/>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0" name="直線コネクタ 9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2280" cy="259080"/>
    <xdr:sp macro="" textlink="">
      <xdr:nvSpPr>
        <xdr:cNvPr id="911" name="テキスト ボックス 910"/>
        <xdr:cNvSpPr txBox="1"/>
      </xdr:nvSpPr>
      <xdr:spPr>
        <a:xfrm>
          <a:off x="17820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912" name="直線コネクタ 911"/>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2280" cy="259080"/>
    <xdr:sp macro="" textlink="">
      <xdr:nvSpPr>
        <xdr:cNvPr id="913" name="テキスト ボックス 912"/>
        <xdr:cNvSpPr txBox="1"/>
      </xdr:nvSpPr>
      <xdr:spPr>
        <a:xfrm>
          <a:off x="17820640" y="1845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914" name="直線コネクタ 913"/>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2280" cy="259080"/>
    <xdr:sp macro="" textlink="">
      <xdr:nvSpPr>
        <xdr:cNvPr id="915" name="テキスト ボックス 914"/>
        <xdr:cNvSpPr txBox="1"/>
      </xdr:nvSpPr>
      <xdr:spPr>
        <a:xfrm>
          <a:off x="17820640" y="1799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16" name="直線コネクタ 915"/>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2280" cy="259080"/>
    <xdr:sp macro="" textlink="">
      <xdr:nvSpPr>
        <xdr:cNvPr id="917" name="テキスト ボックス 916"/>
        <xdr:cNvSpPr txBox="1"/>
      </xdr:nvSpPr>
      <xdr:spPr>
        <a:xfrm>
          <a:off x="17820640" y="1753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18" name="直線コネクタ 917"/>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2280" cy="259080"/>
    <xdr:sp macro="" textlink="">
      <xdr:nvSpPr>
        <xdr:cNvPr id="919" name="テキスト ボックス 918"/>
        <xdr:cNvSpPr txBox="1"/>
      </xdr:nvSpPr>
      <xdr:spPr>
        <a:xfrm>
          <a:off x="17820640" y="1707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0" name="直線コネクタ 9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921" name="テキスト ボックス 920"/>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119380</xdr:rowOff>
    </xdr:from>
    <xdr:to xmlns:xdr="http://schemas.openxmlformats.org/drawingml/2006/spreadsheetDrawing">
      <xdr:col>116</xdr:col>
      <xdr:colOff>62865</xdr:colOff>
      <xdr:row>108</xdr:row>
      <xdr:rowOff>12065</xdr:rowOff>
    </xdr:to>
    <xdr:cxnSp macro="">
      <xdr:nvCxnSpPr>
        <xdr:cNvPr id="923" name="直線コネクタ 922"/>
        <xdr:cNvCxnSpPr/>
      </xdr:nvCxnSpPr>
      <xdr:spPr>
        <a:xfrm flipV="1">
          <a:off x="22160865" y="17092930"/>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15875</xdr:rowOff>
    </xdr:from>
    <xdr:ext cx="469900" cy="259080"/>
    <xdr:sp macro="" textlink="">
      <xdr:nvSpPr>
        <xdr:cNvPr id="924" name="【庁舎】&#10;一人当たり面積最小値テキスト"/>
        <xdr:cNvSpPr txBox="1"/>
      </xdr:nvSpPr>
      <xdr:spPr>
        <a:xfrm>
          <a:off x="22199600" y="18532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12065</xdr:rowOff>
    </xdr:from>
    <xdr:to xmlns:xdr="http://schemas.openxmlformats.org/drawingml/2006/spreadsheetDrawing">
      <xdr:col>116</xdr:col>
      <xdr:colOff>152400</xdr:colOff>
      <xdr:row>108</xdr:row>
      <xdr:rowOff>12065</xdr:rowOff>
    </xdr:to>
    <xdr:cxnSp macro="">
      <xdr:nvCxnSpPr>
        <xdr:cNvPr id="925" name="直線コネクタ 924"/>
        <xdr:cNvCxnSpPr/>
      </xdr:nvCxnSpPr>
      <xdr:spPr>
        <a:xfrm>
          <a:off x="22072600" y="1852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66040</xdr:rowOff>
    </xdr:from>
    <xdr:ext cx="469900" cy="254000"/>
    <xdr:sp macro="" textlink="">
      <xdr:nvSpPr>
        <xdr:cNvPr id="926" name="【庁舎】&#10;一人当たり面積最大値テキスト"/>
        <xdr:cNvSpPr txBox="1"/>
      </xdr:nvSpPr>
      <xdr:spPr>
        <a:xfrm>
          <a:off x="22199600" y="168681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119380</xdr:rowOff>
    </xdr:from>
    <xdr:to xmlns:xdr="http://schemas.openxmlformats.org/drawingml/2006/spreadsheetDrawing">
      <xdr:col>116</xdr:col>
      <xdr:colOff>152400</xdr:colOff>
      <xdr:row>99</xdr:row>
      <xdr:rowOff>119380</xdr:rowOff>
    </xdr:to>
    <xdr:cxnSp macro="">
      <xdr:nvCxnSpPr>
        <xdr:cNvPr id="927" name="直線コネクタ 926"/>
        <xdr:cNvCxnSpPr/>
      </xdr:nvCxnSpPr>
      <xdr:spPr>
        <a:xfrm>
          <a:off x="22072600" y="1709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103</xdr:row>
      <xdr:rowOff>15240</xdr:rowOff>
    </xdr:from>
    <xdr:ext cx="469900" cy="259080"/>
    <xdr:sp macro="" textlink="">
      <xdr:nvSpPr>
        <xdr:cNvPr id="928" name="【庁舎】&#10;一人当たり面積平均値テキスト"/>
        <xdr:cNvSpPr txBox="1"/>
      </xdr:nvSpPr>
      <xdr:spPr>
        <a:xfrm>
          <a:off x="22199600" y="176745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36830</xdr:rowOff>
    </xdr:from>
    <xdr:to xmlns:xdr="http://schemas.openxmlformats.org/drawingml/2006/spreadsheetDrawing">
      <xdr:col>116</xdr:col>
      <xdr:colOff>114300</xdr:colOff>
      <xdr:row>103</xdr:row>
      <xdr:rowOff>138430</xdr:rowOff>
    </xdr:to>
    <xdr:sp macro="" textlink="">
      <xdr:nvSpPr>
        <xdr:cNvPr id="929" name="フローチャート: 判断 928"/>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103</xdr:row>
      <xdr:rowOff>32385</xdr:rowOff>
    </xdr:from>
    <xdr:to xmlns:xdr="http://schemas.openxmlformats.org/drawingml/2006/spreadsheetDrawing">
      <xdr:col>112</xdr:col>
      <xdr:colOff>38100</xdr:colOff>
      <xdr:row>103</xdr:row>
      <xdr:rowOff>133985</xdr:rowOff>
    </xdr:to>
    <xdr:sp macro="" textlink="">
      <xdr:nvSpPr>
        <xdr:cNvPr id="930" name="フローチャート: 判断 929"/>
        <xdr:cNvSpPr/>
      </xdr:nvSpPr>
      <xdr:spPr>
        <a:xfrm>
          <a:off x="21272500" y="1769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103</xdr:row>
      <xdr:rowOff>13970</xdr:rowOff>
    </xdr:from>
    <xdr:to xmlns:xdr="http://schemas.openxmlformats.org/drawingml/2006/spreadsheetDrawing">
      <xdr:col>107</xdr:col>
      <xdr:colOff>101600</xdr:colOff>
      <xdr:row>103</xdr:row>
      <xdr:rowOff>115570</xdr:rowOff>
    </xdr:to>
    <xdr:sp macro="" textlink="">
      <xdr:nvSpPr>
        <xdr:cNvPr id="931" name="フローチャート: 判断 930"/>
        <xdr:cNvSpPr/>
      </xdr:nvSpPr>
      <xdr:spPr>
        <a:xfrm>
          <a:off x="20383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103</xdr:row>
      <xdr:rowOff>18415</xdr:rowOff>
    </xdr:from>
    <xdr:to xmlns:xdr="http://schemas.openxmlformats.org/drawingml/2006/spreadsheetDrawing">
      <xdr:col>102</xdr:col>
      <xdr:colOff>165100</xdr:colOff>
      <xdr:row>103</xdr:row>
      <xdr:rowOff>120650</xdr:rowOff>
    </xdr:to>
    <xdr:sp macro="" textlink="">
      <xdr:nvSpPr>
        <xdr:cNvPr id="932" name="フローチャート: 判断 931"/>
        <xdr:cNvSpPr/>
      </xdr:nvSpPr>
      <xdr:spPr>
        <a:xfrm>
          <a:off x="19494500" y="1767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103</xdr:row>
      <xdr:rowOff>132715</xdr:rowOff>
    </xdr:from>
    <xdr:to xmlns:xdr="http://schemas.openxmlformats.org/drawingml/2006/spreadsheetDrawing">
      <xdr:col>98</xdr:col>
      <xdr:colOff>38100</xdr:colOff>
      <xdr:row>104</xdr:row>
      <xdr:rowOff>63500</xdr:rowOff>
    </xdr:to>
    <xdr:sp macro="" textlink="">
      <xdr:nvSpPr>
        <xdr:cNvPr id="933" name="フローチャート: 判断 932"/>
        <xdr:cNvSpPr/>
      </xdr:nvSpPr>
      <xdr:spPr>
        <a:xfrm>
          <a:off x="186055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4" name="テキスト ボックス 9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5" name="テキスト ボックス 9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6" name="テキスト ボックス 9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7" name="テキスト ボックス 9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8" name="テキスト ボックス 9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112395</xdr:rowOff>
    </xdr:from>
    <xdr:to xmlns:xdr="http://schemas.openxmlformats.org/drawingml/2006/spreadsheetDrawing">
      <xdr:col>116</xdr:col>
      <xdr:colOff>114300</xdr:colOff>
      <xdr:row>103</xdr:row>
      <xdr:rowOff>42545</xdr:rowOff>
    </xdr:to>
    <xdr:sp macro="" textlink="">
      <xdr:nvSpPr>
        <xdr:cNvPr id="939" name="楕円 938"/>
        <xdr:cNvSpPr/>
      </xdr:nvSpPr>
      <xdr:spPr>
        <a:xfrm>
          <a:off x="22110700" y="1760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135255</xdr:rowOff>
    </xdr:from>
    <xdr:ext cx="469900" cy="254000"/>
    <xdr:sp macro="" textlink="">
      <xdr:nvSpPr>
        <xdr:cNvPr id="940" name="【庁舎】&#10;一人当たり面積該当値テキスト"/>
        <xdr:cNvSpPr txBox="1"/>
      </xdr:nvSpPr>
      <xdr:spPr>
        <a:xfrm>
          <a:off x="22199600" y="174517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125730</xdr:rowOff>
    </xdr:from>
    <xdr:to xmlns:xdr="http://schemas.openxmlformats.org/drawingml/2006/spreadsheetDrawing">
      <xdr:col>112</xdr:col>
      <xdr:colOff>38100</xdr:colOff>
      <xdr:row>103</xdr:row>
      <xdr:rowOff>55880</xdr:rowOff>
    </xdr:to>
    <xdr:sp macro="" textlink="">
      <xdr:nvSpPr>
        <xdr:cNvPr id="941" name="楕円 940"/>
        <xdr:cNvSpPr/>
      </xdr:nvSpPr>
      <xdr:spPr>
        <a:xfrm>
          <a:off x="21272500" y="1761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102</xdr:row>
      <xdr:rowOff>163195</xdr:rowOff>
    </xdr:from>
    <xdr:to xmlns:xdr="http://schemas.openxmlformats.org/drawingml/2006/spreadsheetDrawing">
      <xdr:col>116</xdr:col>
      <xdr:colOff>63500</xdr:colOff>
      <xdr:row>103</xdr:row>
      <xdr:rowOff>5080</xdr:rowOff>
    </xdr:to>
    <xdr:cxnSp macro="">
      <xdr:nvCxnSpPr>
        <xdr:cNvPr id="942" name="直線コネクタ 941"/>
        <xdr:cNvCxnSpPr/>
      </xdr:nvCxnSpPr>
      <xdr:spPr>
        <a:xfrm flipV="1">
          <a:off x="21323300" y="176510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102</xdr:row>
      <xdr:rowOff>144145</xdr:rowOff>
    </xdr:from>
    <xdr:to xmlns:xdr="http://schemas.openxmlformats.org/drawingml/2006/spreadsheetDrawing">
      <xdr:col>107</xdr:col>
      <xdr:colOff>101600</xdr:colOff>
      <xdr:row>103</xdr:row>
      <xdr:rowOff>74930</xdr:rowOff>
    </xdr:to>
    <xdr:sp macro="" textlink="">
      <xdr:nvSpPr>
        <xdr:cNvPr id="943" name="楕円 942"/>
        <xdr:cNvSpPr/>
      </xdr:nvSpPr>
      <xdr:spPr>
        <a:xfrm>
          <a:off x="20383500" y="17632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5080</xdr:rowOff>
    </xdr:from>
    <xdr:to xmlns:xdr="http://schemas.openxmlformats.org/drawingml/2006/spreadsheetDrawing">
      <xdr:col>111</xdr:col>
      <xdr:colOff>177800</xdr:colOff>
      <xdr:row>103</xdr:row>
      <xdr:rowOff>23495</xdr:rowOff>
    </xdr:to>
    <xdr:cxnSp macro="">
      <xdr:nvCxnSpPr>
        <xdr:cNvPr id="944" name="直線コネクタ 943"/>
        <xdr:cNvCxnSpPr/>
      </xdr:nvCxnSpPr>
      <xdr:spPr>
        <a:xfrm flipV="1">
          <a:off x="20434300" y="176644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102</xdr:row>
      <xdr:rowOff>162560</xdr:rowOff>
    </xdr:from>
    <xdr:to xmlns:xdr="http://schemas.openxmlformats.org/drawingml/2006/spreadsheetDrawing">
      <xdr:col>102</xdr:col>
      <xdr:colOff>165100</xdr:colOff>
      <xdr:row>103</xdr:row>
      <xdr:rowOff>92710</xdr:rowOff>
    </xdr:to>
    <xdr:sp macro="" textlink="">
      <xdr:nvSpPr>
        <xdr:cNvPr id="945" name="楕円 944"/>
        <xdr:cNvSpPr/>
      </xdr:nvSpPr>
      <xdr:spPr>
        <a:xfrm>
          <a:off x="19494500" y="1765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23495</xdr:rowOff>
    </xdr:from>
    <xdr:to xmlns:xdr="http://schemas.openxmlformats.org/drawingml/2006/spreadsheetDrawing">
      <xdr:col>107</xdr:col>
      <xdr:colOff>50800</xdr:colOff>
      <xdr:row>103</xdr:row>
      <xdr:rowOff>41910</xdr:rowOff>
    </xdr:to>
    <xdr:cxnSp macro="">
      <xdr:nvCxnSpPr>
        <xdr:cNvPr id="946" name="直線コネクタ 945"/>
        <xdr:cNvCxnSpPr/>
      </xdr:nvCxnSpPr>
      <xdr:spPr>
        <a:xfrm flipV="1">
          <a:off x="19545300" y="1768284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5080</xdr:rowOff>
    </xdr:from>
    <xdr:to xmlns:xdr="http://schemas.openxmlformats.org/drawingml/2006/spreadsheetDrawing">
      <xdr:col>98</xdr:col>
      <xdr:colOff>38100</xdr:colOff>
      <xdr:row>103</xdr:row>
      <xdr:rowOff>106680</xdr:rowOff>
    </xdr:to>
    <xdr:sp macro="" textlink="">
      <xdr:nvSpPr>
        <xdr:cNvPr id="947" name="楕円 946"/>
        <xdr:cNvSpPr/>
      </xdr:nvSpPr>
      <xdr:spPr>
        <a:xfrm>
          <a:off x="18605500" y="1766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41910</xdr:rowOff>
    </xdr:from>
    <xdr:to xmlns:xdr="http://schemas.openxmlformats.org/drawingml/2006/spreadsheetDrawing">
      <xdr:col>102</xdr:col>
      <xdr:colOff>114300</xdr:colOff>
      <xdr:row>103</xdr:row>
      <xdr:rowOff>55880</xdr:rowOff>
    </xdr:to>
    <xdr:cxnSp macro="">
      <xdr:nvCxnSpPr>
        <xdr:cNvPr id="948" name="直線コネクタ 947"/>
        <xdr:cNvCxnSpPr/>
      </xdr:nvCxnSpPr>
      <xdr:spPr>
        <a:xfrm flipV="1">
          <a:off x="18656300" y="177012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125095</xdr:rowOff>
    </xdr:from>
    <xdr:ext cx="469900" cy="258445"/>
    <xdr:sp macro="" textlink="">
      <xdr:nvSpPr>
        <xdr:cNvPr id="949" name="n_1aveValue【庁舎】&#10;一人当たり面積"/>
        <xdr:cNvSpPr txBox="1"/>
      </xdr:nvSpPr>
      <xdr:spPr>
        <a:xfrm>
          <a:off x="21075650" y="17784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106680</xdr:rowOff>
    </xdr:from>
    <xdr:ext cx="464820" cy="259080"/>
    <xdr:sp macro="" textlink="">
      <xdr:nvSpPr>
        <xdr:cNvPr id="950" name="n_2aveValue【庁舎】&#10;一人当たり面積"/>
        <xdr:cNvSpPr txBox="1"/>
      </xdr:nvSpPr>
      <xdr:spPr>
        <a:xfrm>
          <a:off x="20199350" y="177660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111125</xdr:rowOff>
    </xdr:from>
    <xdr:ext cx="464820" cy="254000"/>
    <xdr:sp macro="" textlink="">
      <xdr:nvSpPr>
        <xdr:cNvPr id="951" name="n_3aveValue【庁舎】&#10;一人当たり面積"/>
        <xdr:cNvSpPr txBox="1"/>
      </xdr:nvSpPr>
      <xdr:spPr>
        <a:xfrm>
          <a:off x="19310350" y="1777047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53975</xdr:rowOff>
    </xdr:from>
    <xdr:ext cx="464820" cy="254000"/>
    <xdr:sp macro="" textlink="">
      <xdr:nvSpPr>
        <xdr:cNvPr id="952" name="n_4aveValue【庁舎】&#10;一人当たり面積"/>
        <xdr:cNvSpPr txBox="1"/>
      </xdr:nvSpPr>
      <xdr:spPr>
        <a:xfrm>
          <a:off x="18421350" y="1788477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72390</xdr:rowOff>
    </xdr:from>
    <xdr:ext cx="469900" cy="259080"/>
    <xdr:sp macro="" textlink="">
      <xdr:nvSpPr>
        <xdr:cNvPr id="953" name="n_1mainValue【庁舎】&#10;一人当たり面積"/>
        <xdr:cNvSpPr txBox="1"/>
      </xdr:nvSpPr>
      <xdr:spPr>
        <a:xfrm>
          <a:off x="21075650" y="17388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90805</xdr:rowOff>
    </xdr:from>
    <xdr:ext cx="464820" cy="258445"/>
    <xdr:sp macro="" textlink="">
      <xdr:nvSpPr>
        <xdr:cNvPr id="954" name="n_2mainValue【庁舎】&#10;一人当たり面積"/>
        <xdr:cNvSpPr txBox="1"/>
      </xdr:nvSpPr>
      <xdr:spPr>
        <a:xfrm>
          <a:off x="20199350" y="1740725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109220</xdr:rowOff>
    </xdr:from>
    <xdr:ext cx="464820" cy="254000"/>
    <xdr:sp macro="" textlink="">
      <xdr:nvSpPr>
        <xdr:cNvPr id="955" name="n_3mainValue【庁舎】&#10;一人当たり面積"/>
        <xdr:cNvSpPr txBox="1"/>
      </xdr:nvSpPr>
      <xdr:spPr>
        <a:xfrm>
          <a:off x="19310350" y="174256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123190</xdr:rowOff>
    </xdr:from>
    <xdr:ext cx="464820" cy="254000"/>
    <xdr:sp macro="" textlink="">
      <xdr:nvSpPr>
        <xdr:cNvPr id="956" name="n_4mainValue【庁舎】&#10;一人当たり面積"/>
        <xdr:cNvSpPr txBox="1"/>
      </xdr:nvSpPr>
      <xdr:spPr>
        <a:xfrm>
          <a:off x="18421350" y="174396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継続的に建替えを行っている消防施設や平成</a:t>
          </a:r>
          <a:r>
            <a:rPr kumimoji="1" lang="en-US" altLang="ja-JP" sz="1300">
              <a:latin typeface="ＭＳ Ｐゴシック"/>
              <a:ea typeface="ＭＳ Ｐゴシック"/>
            </a:rPr>
            <a:t>28</a:t>
          </a:r>
          <a:r>
            <a:rPr kumimoji="1" lang="ja-JP" altLang="en-US" sz="1300">
              <a:latin typeface="ＭＳ Ｐゴシック"/>
              <a:ea typeface="ＭＳ Ｐゴシック"/>
            </a:rPr>
            <a:t>年度完成の市民会館など比較的新しい施設が多く、半数を超える項目で</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有形固定資産減価償却率は類似団体内平均値よりも低くなっている。しかしながら、平成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年度の市町村合併以前に旧市町において整備した施設も存在し老朽化が進行していくことから、今後は使用状況や人口推移等を鑑み</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施設の在り方を検討し、庁内で連携して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施設の集約化・複合化を推進していく必要がある。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730"/>
    <xdr:sp macro="" textlink="">
      <xdr:nvSpPr>
        <xdr:cNvPr id="30" name="テキスト ボックス 29"/>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730"/>
    <xdr:sp macro="" textlink="">
      <xdr:nvSpPr>
        <xdr:cNvPr id="31" name="テキスト ボックス 30"/>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固定資産税、地方消費税交付金の増加により、基準財政収入額が増加した。一方で、臨時財政対策債発行可能額の減少により、基準財政需要額も増加しており、結果として財政力指数は0.01ポイント下がった。</a:t>
          </a:r>
          <a:endParaRPr kumimoji="1" lang="en-US" altLang="ja-JP" sz="1200">
            <a:latin typeface="ＭＳ Ｐゴシック"/>
            <a:ea typeface="ＭＳ Ｐゴシック"/>
          </a:endParaRPr>
        </a:p>
        <a:p>
          <a:r>
            <a:rPr kumimoji="1" lang="ja-JP" altLang="en-US" sz="1200">
              <a:latin typeface="ＭＳ Ｐゴシック"/>
              <a:ea typeface="ＭＳ Ｐゴシック"/>
            </a:rPr>
            <a:t>　類似団体と比較すると</a:t>
          </a:r>
          <a:r>
            <a:rPr kumimoji="1" lang="en-US" altLang="ja-JP" sz="1200">
              <a:latin typeface="ＭＳ Ｐゴシック"/>
              <a:ea typeface="ＭＳ Ｐゴシック"/>
            </a:rPr>
            <a:t>0.03</a:t>
          </a:r>
          <a:r>
            <a:rPr kumimoji="1" lang="ja-JP" altLang="en-US" sz="1200">
              <a:latin typeface="ＭＳ Ｐゴシック"/>
              <a:ea typeface="ＭＳ Ｐゴシック"/>
            </a:rPr>
            <a:t>ポイント上回っているが、順位としては下位である。また、今後の人口減少等の影響から既存の収入項目における大幅な増収も見込めない状況であり、財政力指数の悪化も懸念される。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既存事業の見直し等による歳出の抑制とともに、新たな自主財源の確保についても検討する必要がある。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2730"/>
    <xdr:sp macro="" textlink="">
      <xdr:nvSpPr>
        <xdr:cNvPr id="54" name="テキスト ボックス 53"/>
        <xdr:cNvSpPr txBox="1"/>
      </xdr:nvSpPr>
      <xdr:spPr>
        <a:xfrm>
          <a:off x="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730"/>
    <xdr:sp macro="" textlink="">
      <xdr:nvSpPr>
        <xdr:cNvPr id="56" name="テキスト ボックス 55"/>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2730"/>
    <xdr:sp macro="" textlink="">
      <xdr:nvSpPr>
        <xdr:cNvPr id="58" name="テキスト ボックス 57"/>
        <xdr:cNvSpPr txBox="1"/>
      </xdr:nvSpPr>
      <xdr:spPr>
        <a:xfrm>
          <a:off x="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149225</xdr:rowOff>
    </xdr:from>
    <xdr:to xmlns:xdr="http://schemas.openxmlformats.org/drawingml/2006/spreadsheetDrawing">
      <xdr:col>23</xdr:col>
      <xdr:colOff>133350</xdr:colOff>
      <xdr:row>43</xdr:row>
      <xdr:rowOff>115570</xdr:rowOff>
    </xdr:to>
    <xdr:cxnSp macro="">
      <xdr:nvCxnSpPr>
        <xdr:cNvPr id="64" name="直線コネクタ 63"/>
        <xdr:cNvCxnSpPr/>
      </xdr:nvCxnSpPr>
      <xdr:spPr>
        <a:xfrm flipV="1">
          <a:off x="4953000" y="6321425"/>
          <a:ext cx="0" cy="1166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87630</xdr:rowOff>
    </xdr:from>
    <xdr:ext cx="762000" cy="252730"/>
    <xdr:sp macro="" textlink="">
      <xdr:nvSpPr>
        <xdr:cNvPr id="65" name="財政力最小値テキスト"/>
        <xdr:cNvSpPr txBox="1"/>
      </xdr:nvSpPr>
      <xdr:spPr>
        <a:xfrm>
          <a:off x="5041900" y="74599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43</xdr:row>
      <xdr:rowOff>115570</xdr:rowOff>
    </xdr:from>
    <xdr:to xmlns:xdr="http://schemas.openxmlformats.org/drawingml/2006/spreadsheetDrawing">
      <xdr:col>24</xdr:col>
      <xdr:colOff>12700</xdr:colOff>
      <xdr:row>43</xdr:row>
      <xdr:rowOff>115570</xdr:rowOff>
    </xdr:to>
    <xdr:cxnSp macro="">
      <xdr:nvCxnSpPr>
        <xdr:cNvPr id="66" name="直線コネクタ 65"/>
        <xdr:cNvCxnSpPr/>
      </xdr:nvCxnSpPr>
      <xdr:spPr>
        <a:xfrm>
          <a:off x="4864100" y="7487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64135</xdr:rowOff>
    </xdr:from>
    <xdr:ext cx="762000" cy="252730"/>
    <xdr:sp macro="" textlink="">
      <xdr:nvSpPr>
        <xdr:cNvPr id="67" name="財政力最大値テキスト"/>
        <xdr:cNvSpPr txBox="1"/>
      </xdr:nvSpPr>
      <xdr:spPr>
        <a:xfrm>
          <a:off x="5041900" y="60648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149225</xdr:rowOff>
    </xdr:from>
    <xdr:to xmlns:xdr="http://schemas.openxmlformats.org/drawingml/2006/spreadsheetDrawing">
      <xdr:col>24</xdr:col>
      <xdr:colOff>12700</xdr:colOff>
      <xdr:row>36</xdr:row>
      <xdr:rowOff>149225</xdr:rowOff>
    </xdr:to>
    <xdr:cxnSp macro="">
      <xdr:nvCxnSpPr>
        <xdr:cNvPr id="68" name="直線コネクタ 67"/>
        <xdr:cNvCxnSpPr/>
      </xdr:nvCxnSpPr>
      <xdr:spPr>
        <a:xfrm>
          <a:off x="4864100" y="632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127000</xdr:rowOff>
    </xdr:from>
    <xdr:to xmlns:xdr="http://schemas.openxmlformats.org/drawingml/2006/spreadsheetDrawing">
      <xdr:col>23</xdr:col>
      <xdr:colOff>133350</xdr:colOff>
      <xdr:row>40</xdr:row>
      <xdr:rowOff>147320</xdr:rowOff>
    </xdr:to>
    <xdr:cxnSp macro="">
      <xdr:nvCxnSpPr>
        <xdr:cNvPr id="69" name="直線コネクタ 68"/>
        <xdr:cNvCxnSpPr/>
      </xdr:nvCxnSpPr>
      <xdr:spPr>
        <a:xfrm>
          <a:off x="4114800" y="698500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128905</xdr:rowOff>
    </xdr:from>
    <xdr:ext cx="762000" cy="259080"/>
    <xdr:sp macro="" textlink="">
      <xdr:nvSpPr>
        <xdr:cNvPr id="70" name="財政力平均値テキスト"/>
        <xdr:cNvSpPr txBox="1"/>
      </xdr:nvSpPr>
      <xdr:spPr>
        <a:xfrm>
          <a:off x="5041900" y="6986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156845</xdr:rowOff>
    </xdr:from>
    <xdr:to xmlns:xdr="http://schemas.openxmlformats.org/drawingml/2006/spreadsheetDrawing">
      <xdr:col>23</xdr:col>
      <xdr:colOff>184150</xdr:colOff>
      <xdr:row>41</xdr:row>
      <xdr:rowOff>86995</xdr:rowOff>
    </xdr:to>
    <xdr:sp macro="" textlink="">
      <xdr:nvSpPr>
        <xdr:cNvPr id="71" name="フローチャート: 判断 70"/>
        <xdr:cNvSpPr/>
      </xdr:nvSpPr>
      <xdr:spPr>
        <a:xfrm>
          <a:off x="4902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106680</xdr:rowOff>
    </xdr:from>
    <xdr:to xmlns:xdr="http://schemas.openxmlformats.org/drawingml/2006/spreadsheetDrawing">
      <xdr:col>19</xdr:col>
      <xdr:colOff>133350</xdr:colOff>
      <xdr:row>40</xdr:row>
      <xdr:rowOff>127000</xdr:rowOff>
    </xdr:to>
    <xdr:cxnSp macro="">
      <xdr:nvCxnSpPr>
        <xdr:cNvPr id="72" name="直線コネクタ 71"/>
        <xdr:cNvCxnSpPr/>
      </xdr:nvCxnSpPr>
      <xdr:spPr>
        <a:xfrm>
          <a:off x="3225800" y="69646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39</xdr:row>
      <xdr:rowOff>127000</xdr:rowOff>
    </xdr:from>
    <xdr:to xmlns:xdr="http://schemas.openxmlformats.org/drawingml/2006/spreadsheetDrawing">
      <xdr:col>19</xdr:col>
      <xdr:colOff>184150</xdr:colOff>
      <xdr:row>40</xdr:row>
      <xdr:rowOff>57150</xdr:rowOff>
    </xdr:to>
    <xdr:sp macro="" textlink="">
      <xdr:nvSpPr>
        <xdr:cNvPr id="73" name="フローチャート: 判断 72"/>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67310</xdr:rowOff>
    </xdr:from>
    <xdr:ext cx="736600" cy="259080"/>
    <xdr:sp macro="" textlink="">
      <xdr:nvSpPr>
        <xdr:cNvPr id="74" name="テキスト ボックス 73"/>
        <xdr:cNvSpPr txBox="1"/>
      </xdr:nvSpPr>
      <xdr:spPr>
        <a:xfrm>
          <a:off x="3733800" y="658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46355</xdr:rowOff>
    </xdr:from>
    <xdr:to xmlns:xdr="http://schemas.openxmlformats.org/drawingml/2006/spreadsheetDrawing">
      <xdr:col>15</xdr:col>
      <xdr:colOff>82550</xdr:colOff>
      <xdr:row>40</xdr:row>
      <xdr:rowOff>106680</xdr:rowOff>
    </xdr:to>
    <xdr:cxnSp macro="">
      <xdr:nvCxnSpPr>
        <xdr:cNvPr id="75" name="直線コネクタ 74"/>
        <xdr:cNvCxnSpPr/>
      </xdr:nvCxnSpPr>
      <xdr:spPr>
        <a:xfrm>
          <a:off x="2336800" y="690435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39</xdr:row>
      <xdr:rowOff>106680</xdr:rowOff>
    </xdr:from>
    <xdr:to xmlns:xdr="http://schemas.openxmlformats.org/drawingml/2006/spreadsheetDrawing">
      <xdr:col>15</xdr:col>
      <xdr:colOff>133350</xdr:colOff>
      <xdr:row>40</xdr:row>
      <xdr:rowOff>36830</xdr:rowOff>
    </xdr:to>
    <xdr:sp macro="" textlink="">
      <xdr:nvSpPr>
        <xdr:cNvPr id="76" name="フローチャート: 判断 75"/>
        <xdr:cNvSpPr/>
      </xdr:nvSpPr>
      <xdr:spPr>
        <a:xfrm>
          <a:off x="3175000" y="679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46990</xdr:rowOff>
    </xdr:from>
    <xdr:ext cx="762000" cy="259080"/>
    <xdr:sp macro="" textlink="">
      <xdr:nvSpPr>
        <xdr:cNvPr id="77" name="テキスト ボックス 76"/>
        <xdr:cNvSpPr txBox="1"/>
      </xdr:nvSpPr>
      <xdr:spPr>
        <a:xfrm>
          <a:off x="28448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46355</xdr:rowOff>
    </xdr:from>
    <xdr:to xmlns:xdr="http://schemas.openxmlformats.org/drawingml/2006/spreadsheetDrawing">
      <xdr:col>11</xdr:col>
      <xdr:colOff>31750</xdr:colOff>
      <xdr:row>40</xdr:row>
      <xdr:rowOff>46355</xdr:rowOff>
    </xdr:to>
    <xdr:cxnSp macro="">
      <xdr:nvCxnSpPr>
        <xdr:cNvPr id="78" name="直線コネクタ 77"/>
        <xdr:cNvCxnSpPr/>
      </xdr:nvCxnSpPr>
      <xdr:spPr>
        <a:xfrm>
          <a:off x="1447800" y="69043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39</xdr:row>
      <xdr:rowOff>46355</xdr:rowOff>
    </xdr:from>
    <xdr:to xmlns:xdr="http://schemas.openxmlformats.org/drawingml/2006/spreadsheetDrawing">
      <xdr:col>11</xdr:col>
      <xdr:colOff>82550</xdr:colOff>
      <xdr:row>39</xdr:row>
      <xdr:rowOff>147955</xdr:rowOff>
    </xdr:to>
    <xdr:sp macro="" textlink="">
      <xdr:nvSpPr>
        <xdr:cNvPr id="79" name="フローチャート: 判断 78"/>
        <xdr:cNvSpPr/>
      </xdr:nvSpPr>
      <xdr:spPr>
        <a:xfrm>
          <a:off x="2286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158115</xdr:rowOff>
    </xdr:from>
    <xdr:ext cx="762000" cy="252730"/>
    <xdr:sp macro="" textlink="">
      <xdr:nvSpPr>
        <xdr:cNvPr id="80" name="テキスト ボックス 79"/>
        <xdr:cNvSpPr txBox="1"/>
      </xdr:nvSpPr>
      <xdr:spPr>
        <a:xfrm>
          <a:off x="1955800" y="65017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46355</xdr:rowOff>
    </xdr:from>
    <xdr:to xmlns:xdr="http://schemas.openxmlformats.org/drawingml/2006/spreadsheetDrawing">
      <xdr:col>7</xdr:col>
      <xdr:colOff>31750</xdr:colOff>
      <xdr:row>39</xdr:row>
      <xdr:rowOff>147955</xdr:rowOff>
    </xdr:to>
    <xdr:sp macro="" textlink="">
      <xdr:nvSpPr>
        <xdr:cNvPr id="81" name="フローチャート: 判断 80"/>
        <xdr:cNvSpPr/>
      </xdr:nvSpPr>
      <xdr:spPr>
        <a:xfrm>
          <a:off x="1397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158115</xdr:rowOff>
    </xdr:from>
    <xdr:ext cx="762000" cy="252730"/>
    <xdr:sp macro="" textlink="">
      <xdr:nvSpPr>
        <xdr:cNvPr id="82" name="テキスト ボックス 81"/>
        <xdr:cNvSpPr txBox="1"/>
      </xdr:nvSpPr>
      <xdr:spPr>
        <a:xfrm>
          <a:off x="1066800" y="65017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96520</xdr:rowOff>
    </xdr:from>
    <xdr:to xmlns:xdr="http://schemas.openxmlformats.org/drawingml/2006/spreadsheetDrawing">
      <xdr:col>23</xdr:col>
      <xdr:colOff>184150</xdr:colOff>
      <xdr:row>41</xdr:row>
      <xdr:rowOff>26670</xdr:rowOff>
    </xdr:to>
    <xdr:sp macro="" textlink="">
      <xdr:nvSpPr>
        <xdr:cNvPr id="88" name="楕円 87"/>
        <xdr:cNvSpPr/>
      </xdr:nvSpPr>
      <xdr:spPr>
        <a:xfrm>
          <a:off x="4902200" y="6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113030</xdr:rowOff>
    </xdr:from>
    <xdr:ext cx="762000" cy="259080"/>
    <xdr:sp macro="" textlink="">
      <xdr:nvSpPr>
        <xdr:cNvPr id="89" name="財政力該当値テキスト"/>
        <xdr:cNvSpPr txBox="1"/>
      </xdr:nvSpPr>
      <xdr:spPr>
        <a:xfrm>
          <a:off x="50419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76200</xdr:rowOff>
    </xdr:from>
    <xdr:to xmlns:xdr="http://schemas.openxmlformats.org/drawingml/2006/spreadsheetDrawing">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162560</xdr:rowOff>
    </xdr:from>
    <xdr:ext cx="736600" cy="259080"/>
    <xdr:sp macro="" textlink="">
      <xdr:nvSpPr>
        <xdr:cNvPr id="91" name="テキスト ボックス 90"/>
        <xdr:cNvSpPr txBox="1"/>
      </xdr:nvSpPr>
      <xdr:spPr>
        <a:xfrm>
          <a:off x="3733800" y="702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55880</xdr:rowOff>
    </xdr:from>
    <xdr:to xmlns:xdr="http://schemas.openxmlformats.org/drawingml/2006/spreadsheetDrawing">
      <xdr:col>15</xdr:col>
      <xdr:colOff>133350</xdr:colOff>
      <xdr:row>40</xdr:row>
      <xdr:rowOff>157480</xdr:rowOff>
    </xdr:to>
    <xdr:sp macro="" textlink="">
      <xdr:nvSpPr>
        <xdr:cNvPr id="92" name="楕円 91"/>
        <xdr:cNvSpPr/>
      </xdr:nvSpPr>
      <xdr:spPr>
        <a:xfrm>
          <a:off x="31750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142240</xdr:rowOff>
    </xdr:from>
    <xdr:ext cx="762000" cy="259080"/>
    <xdr:sp macro="" textlink="">
      <xdr:nvSpPr>
        <xdr:cNvPr id="93" name="テキスト ボックス 92"/>
        <xdr:cNvSpPr txBox="1"/>
      </xdr:nvSpPr>
      <xdr:spPr>
        <a:xfrm>
          <a:off x="2844800" y="7000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167005</xdr:rowOff>
    </xdr:from>
    <xdr:to xmlns:xdr="http://schemas.openxmlformats.org/drawingml/2006/spreadsheetDrawing">
      <xdr:col>11</xdr:col>
      <xdr:colOff>82550</xdr:colOff>
      <xdr:row>40</xdr:row>
      <xdr:rowOff>97790</xdr:rowOff>
    </xdr:to>
    <xdr:sp macro="" textlink="">
      <xdr:nvSpPr>
        <xdr:cNvPr id="94" name="楕円 93"/>
        <xdr:cNvSpPr/>
      </xdr:nvSpPr>
      <xdr:spPr>
        <a:xfrm>
          <a:off x="2286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81915</xdr:rowOff>
    </xdr:from>
    <xdr:ext cx="762000" cy="259080"/>
    <xdr:sp macro="" textlink="">
      <xdr:nvSpPr>
        <xdr:cNvPr id="95" name="テキスト ボックス 94"/>
        <xdr:cNvSpPr txBox="1"/>
      </xdr:nvSpPr>
      <xdr:spPr>
        <a:xfrm>
          <a:off x="1955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167005</xdr:rowOff>
    </xdr:from>
    <xdr:to xmlns:xdr="http://schemas.openxmlformats.org/drawingml/2006/spreadsheetDrawing">
      <xdr:col>7</xdr:col>
      <xdr:colOff>31750</xdr:colOff>
      <xdr:row>40</xdr:row>
      <xdr:rowOff>97790</xdr:rowOff>
    </xdr:to>
    <xdr:sp macro="" textlink="">
      <xdr:nvSpPr>
        <xdr:cNvPr id="96" name="楕円 95"/>
        <xdr:cNvSpPr/>
      </xdr:nvSpPr>
      <xdr:spPr>
        <a:xfrm>
          <a:off x="1397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81915</xdr:rowOff>
    </xdr:from>
    <xdr:ext cx="762000" cy="259080"/>
    <xdr:sp macro="" textlink="">
      <xdr:nvSpPr>
        <xdr:cNvPr id="97" name="テキスト ボックス 96"/>
        <xdr:cNvSpPr txBox="1"/>
      </xdr:nvSpPr>
      <xdr:spPr>
        <a:xfrm>
          <a:off x="1066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100" name="テキスト ボックス 99"/>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前年度と比較して、0.2ポイント減少して</a:t>
          </a:r>
          <a:r>
            <a:rPr kumimoji="1" lang="en-US" altLang="ja-JP" sz="1200">
              <a:latin typeface="ＭＳ Ｐゴシック"/>
              <a:ea typeface="ＭＳ Ｐゴシック"/>
            </a:rPr>
            <a:t>92.4</a:t>
          </a:r>
          <a:r>
            <a:rPr kumimoji="1" lang="ja-JP" altLang="en-US" sz="1200">
              <a:latin typeface="ＭＳ Ｐゴシック"/>
              <a:ea typeface="ＭＳ Ｐゴシック"/>
            </a:rPr>
            <a:t>％となり、類似団体平均を3.3ポイント下回った。</a:t>
          </a:r>
          <a:r>
            <a:rPr kumimoji="1" lang="ja-JP" altLang="en-US" sz="1200">
              <a:latin typeface="ＭＳ Ｐゴシック"/>
              <a:ea typeface="ＭＳ Ｐゴシック"/>
            </a:rPr>
            <a:t>臨時財政対策債が減少したが、地方税や地方交付税の増加による歳入増が主な要因となっている。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一方、歳出では公債費がピーク（令和４年度）を越え減少しているが、物価高騰により委託料が増加しており経常経費も増加している。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en-US" sz="1300">
              <a:latin typeface="ＭＳ Ｐゴシック"/>
              <a:ea typeface="ＭＳ Ｐゴシック"/>
            </a:rPr>
            <a:t>地方交付税はマクロの金額の増減に左右される面があり楽観視はできず、</a:t>
          </a:r>
          <a:r>
            <a:rPr kumimoji="1" lang="ja-JP" altLang="en-US" sz="1200">
              <a:latin typeface="ＭＳ Ｐゴシック"/>
              <a:ea typeface="ＭＳ Ｐゴシック"/>
            </a:rPr>
            <a:t>公債費については、複数控えている大型建設事業により令和８年度以降再び増加する見込みである。</a:t>
          </a:r>
          <a:endParaRPr kumimoji="1" lang="ja-JP" altLang="en-US" sz="1300">
            <a:latin typeface="ＭＳ Ｐゴシック"/>
            <a:ea typeface="ＭＳ Ｐゴシック"/>
          </a:endParaRPr>
        </a:p>
        <a:p>
          <a:r>
            <a:rPr kumimoji="1" lang="ja-JP" altLang="en-US" sz="1200" baseline="0">
              <a:latin typeface="ＭＳ Ｐゴシック"/>
              <a:ea typeface="ＭＳ Ｐゴシック"/>
            </a:rPr>
            <a:t>　事業の廃止・縮小を進めていき、経常経費削減に努めていく必要がある。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3" name="テキスト ボックス 112"/>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2730"/>
    <xdr:sp macro="" textlink="">
      <xdr:nvSpPr>
        <xdr:cNvPr id="121" name="テキスト ボックス 120"/>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2730"/>
    <xdr:sp macro="" textlink="">
      <xdr:nvSpPr>
        <xdr:cNvPr id="123" name="テキスト ボックス 122"/>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61</xdr:row>
      <xdr:rowOff>81915</xdr:rowOff>
    </xdr:from>
    <xdr:to xmlns:xdr="http://schemas.openxmlformats.org/drawingml/2006/spreadsheetDrawing">
      <xdr:col>23</xdr:col>
      <xdr:colOff>133350</xdr:colOff>
      <xdr:row>67</xdr:row>
      <xdr:rowOff>112395</xdr:rowOff>
    </xdr:to>
    <xdr:cxnSp macro="">
      <xdr:nvCxnSpPr>
        <xdr:cNvPr id="127" name="直線コネクタ 126"/>
        <xdr:cNvCxnSpPr/>
      </xdr:nvCxnSpPr>
      <xdr:spPr>
        <a:xfrm flipV="1">
          <a:off x="4953000" y="10540365"/>
          <a:ext cx="0" cy="1059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84455</xdr:rowOff>
    </xdr:from>
    <xdr:ext cx="762000" cy="259080"/>
    <xdr:sp macro="" textlink="">
      <xdr:nvSpPr>
        <xdr:cNvPr id="128" name="財政構造の弾力性最小値テキスト"/>
        <xdr:cNvSpPr txBox="1"/>
      </xdr:nvSpPr>
      <xdr:spPr>
        <a:xfrm>
          <a:off x="5041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112395</xdr:rowOff>
    </xdr:from>
    <xdr:to xmlns:xdr="http://schemas.openxmlformats.org/drawingml/2006/spreadsheetDrawing">
      <xdr:col>24</xdr:col>
      <xdr:colOff>12700</xdr:colOff>
      <xdr:row>67</xdr:row>
      <xdr:rowOff>112395</xdr:rowOff>
    </xdr:to>
    <xdr:cxnSp macro="">
      <xdr:nvCxnSpPr>
        <xdr:cNvPr id="129" name="直線コネクタ 128"/>
        <xdr:cNvCxnSpPr/>
      </xdr:nvCxnSpPr>
      <xdr:spPr>
        <a:xfrm>
          <a:off x="4864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168275</xdr:rowOff>
    </xdr:from>
    <xdr:ext cx="762000" cy="252730"/>
    <xdr:sp macro="" textlink="">
      <xdr:nvSpPr>
        <xdr:cNvPr id="130" name="財政構造の弾力性最大値テキスト"/>
        <xdr:cNvSpPr txBox="1"/>
      </xdr:nvSpPr>
      <xdr:spPr>
        <a:xfrm>
          <a:off x="5041900" y="102838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61</xdr:row>
      <xdr:rowOff>81915</xdr:rowOff>
    </xdr:from>
    <xdr:to xmlns:xdr="http://schemas.openxmlformats.org/drawingml/2006/spreadsheetDrawing">
      <xdr:col>24</xdr:col>
      <xdr:colOff>12700</xdr:colOff>
      <xdr:row>61</xdr:row>
      <xdr:rowOff>81915</xdr:rowOff>
    </xdr:to>
    <xdr:cxnSp macro="">
      <xdr:nvCxnSpPr>
        <xdr:cNvPr id="131" name="直線コネクタ 130"/>
        <xdr:cNvCxnSpPr/>
      </xdr:nvCxnSpPr>
      <xdr:spPr>
        <a:xfrm>
          <a:off x="4864100" y="1054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84455</xdr:rowOff>
    </xdr:from>
    <xdr:to xmlns:xdr="http://schemas.openxmlformats.org/drawingml/2006/spreadsheetDrawing">
      <xdr:col>23</xdr:col>
      <xdr:colOff>133350</xdr:colOff>
      <xdr:row>62</xdr:row>
      <xdr:rowOff>111760</xdr:rowOff>
    </xdr:to>
    <xdr:cxnSp macro="">
      <xdr:nvCxnSpPr>
        <xdr:cNvPr id="132" name="直線コネクタ 131"/>
        <xdr:cNvCxnSpPr/>
      </xdr:nvCxnSpPr>
      <xdr:spPr>
        <a:xfrm flipV="1">
          <a:off x="4114800" y="1071435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105410</xdr:rowOff>
    </xdr:from>
    <xdr:ext cx="762000" cy="259080"/>
    <xdr:sp macro="" textlink="">
      <xdr:nvSpPr>
        <xdr:cNvPr id="133" name="財政構造の弾力性平均値テキスト"/>
        <xdr:cNvSpPr txBox="1"/>
      </xdr:nvSpPr>
      <xdr:spPr>
        <a:xfrm>
          <a:off x="5041900" y="1107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133350</xdr:rowOff>
    </xdr:from>
    <xdr:to xmlns:xdr="http://schemas.openxmlformats.org/drawingml/2006/spreadsheetDrawing">
      <xdr:col>23</xdr:col>
      <xdr:colOff>184150</xdr:colOff>
      <xdr:row>65</xdr:row>
      <xdr:rowOff>63500</xdr:rowOff>
    </xdr:to>
    <xdr:sp macro="" textlink="">
      <xdr:nvSpPr>
        <xdr:cNvPr id="134" name="フローチャート: 判断 133"/>
        <xdr:cNvSpPr/>
      </xdr:nvSpPr>
      <xdr:spPr>
        <a:xfrm>
          <a:off x="49022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58</xdr:row>
      <xdr:rowOff>167005</xdr:rowOff>
    </xdr:from>
    <xdr:to xmlns:xdr="http://schemas.openxmlformats.org/drawingml/2006/spreadsheetDrawing">
      <xdr:col>19</xdr:col>
      <xdr:colOff>133350</xdr:colOff>
      <xdr:row>62</xdr:row>
      <xdr:rowOff>111760</xdr:rowOff>
    </xdr:to>
    <xdr:cxnSp macro="">
      <xdr:nvCxnSpPr>
        <xdr:cNvPr id="135" name="直線コネクタ 134"/>
        <xdr:cNvCxnSpPr/>
      </xdr:nvCxnSpPr>
      <xdr:spPr>
        <a:xfrm>
          <a:off x="3225800" y="10111105"/>
          <a:ext cx="889000" cy="630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84455</xdr:rowOff>
    </xdr:from>
    <xdr:to xmlns:xdr="http://schemas.openxmlformats.org/drawingml/2006/spreadsheetDrawing">
      <xdr:col>19</xdr:col>
      <xdr:colOff>184150</xdr:colOff>
      <xdr:row>62</xdr:row>
      <xdr:rowOff>14605</xdr:rowOff>
    </xdr:to>
    <xdr:sp macro="" textlink="">
      <xdr:nvSpPr>
        <xdr:cNvPr id="136" name="フローチャート: 判断 135"/>
        <xdr:cNvSpPr/>
      </xdr:nvSpPr>
      <xdr:spPr>
        <a:xfrm>
          <a:off x="40640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24765</xdr:rowOff>
    </xdr:from>
    <xdr:ext cx="736600" cy="259080"/>
    <xdr:sp macro="" textlink="">
      <xdr:nvSpPr>
        <xdr:cNvPr id="137" name="テキスト ボックス 136"/>
        <xdr:cNvSpPr txBox="1"/>
      </xdr:nvSpPr>
      <xdr:spPr>
        <a:xfrm>
          <a:off x="3733800" y="10311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58</xdr:row>
      <xdr:rowOff>167005</xdr:rowOff>
    </xdr:from>
    <xdr:to xmlns:xdr="http://schemas.openxmlformats.org/drawingml/2006/spreadsheetDrawing">
      <xdr:col>15</xdr:col>
      <xdr:colOff>82550</xdr:colOff>
      <xdr:row>60</xdr:row>
      <xdr:rowOff>159385</xdr:rowOff>
    </xdr:to>
    <xdr:cxnSp macro="">
      <xdr:nvCxnSpPr>
        <xdr:cNvPr id="138" name="直線コネクタ 137"/>
        <xdr:cNvCxnSpPr/>
      </xdr:nvCxnSpPr>
      <xdr:spPr>
        <a:xfrm flipV="1">
          <a:off x="2336800" y="10111105"/>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68580</xdr:rowOff>
    </xdr:from>
    <xdr:to xmlns:xdr="http://schemas.openxmlformats.org/drawingml/2006/spreadsheetDrawing">
      <xdr:col>15</xdr:col>
      <xdr:colOff>133350</xdr:colOff>
      <xdr:row>60</xdr:row>
      <xdr:rowOff>170180</xdr:rowOff>
    </xdr:to>
    <xdr:sp macro="" textlink="">
      <xdr:nvSpPr>
        <xdr:cNvPr id="139" name="フローチャート: 判断 138"/>
        <xdr:cNvSpPr/>
      </xdr:nvSpPr>
      <xdr:spPr>
        <a:xfrm>
          <a:off x="3175000" y="10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154940</xdr:rowOff>
    </xdr:from>
    <xdr:ext cx="762000" cy="252730"/>
    <xdr:sp macro="" textlink="">
      <xdr:nvSpPr>
        <xdr:cNvPr id="140" name="テキスト ボックス 139"/>
        <xdr:cNvSpPr txBox="1"/>
      </xdr:nvSpPr>
      <xdr:spPr>
        <a:xfrm>
          <a:off x="2844800" y="104419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159385</xdr:rowOff>
    </xdr:from>
    <xdr:to xmlns:xdr="http://schemas.openxmlformats.org/drawingml/2006/spreadsheetDrawing">
      <xdr:col>11</xdr:col>
      <xdr:colOff>31750</xdr:colOff>
      <xdr:row>62</xdr:row>
      <xdr:rowOff>151765</xdr:rowOff>
    </xdr:to>
    <xdr:cxnSp macro="">
      <xdr:nvCxnSpPr>
        <xdr:cNvPr id="141" name="直線コネクタ 140"/>
        <xdr:cNvCxnSpPr/>
      </xdr:nvCxnSpPr>
      <xdr:spPr>
        <a:xfrm flipV="1">
          <a:off x="1447800" y="10446385"/>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6985</xdr:rowOff>
    </xdr:from>
    <xdr:to xmlns:xdr="http://schemas.openxmlformats.org/drawingml/2006/spreadsheetDrawing">
      <xdr:col>11</xdr:col>
      <xdr:colOff>82550</xdr:colOff>
      <xdr:row>62</xdr:row>
      <xdr:rowOff>109220</xdr:rowOff>
    </xdr:to>
    <xdr:sp macro="" textlink="">
      <xdr:nvSpPr>
        <xdr:cNvPr id="142" name="フローチャート: 判断 141"/>
        <xdr:cNvSpPr/>
      </xdr:nvSpPr>
      <xdr:spPr>
        <a:xfrm>
          <a:off x="2286000" y="10636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93345</xdr:rowOff>
    </xdr:from>
    <xdr:ext cx="762000" cy="259080"/>
    <xdr:sp macro="" textlink="">
      <xdr:nvSpPr>
        <xdr:cNvPr id="143" name="テキスト ボックス 142"/>
        <xdr:cNvSpPr txBox="1"/>
      </xdr:nvSpPr>
      <xdr:spPr>
        <a:xfrm>
          <a:off x="1955800" y="10723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6985</xdr:rowOff>
    </xdr:from>
    <xdr:to xmlns:xdr="http://schemas.openxmlformats.org/drawingml/2006/spreadsheetDrawing">
      <xdr:col>7</xdr:col>
      <xdr:colOff>31750</xdr:colOff>
      <xdr:row>62</xdr:row>
      <xdr:rowOff>109220</xdr:rowOff>
    </xdr:to>
    <xdr:sp macro="" textlink="">
      <xdr:nvSpPr>
        <xdr:cNvPr id="144" name="フローチャート: 判断 143"/>
        <xdr:cNvSpPr/>
      </xdr:nvSpPr>
      <xdr:spPr>
        <a:xfrm>
          <a:off x="1397000" y="10636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118745</xdr:rowOff>
    </xdr:from>
    <xdr:ext cx="762000" cy="259080"/>
    <xdr:sp macro="" textlink="">
      <xdr:nvSpPr>
        <xdr:cNvPr id="145" name="テキスト ボックス 144"/>
        <xdr:cNvSpPr txBox="1"/>
      </xdr:nvSpPr>
      <xdr:spPr>
        <a:xfrm>
          <a:off x="1066800" y="1040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6" name="テキスト ボックス 145"/>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47" name="テキスト ボックス 146"/>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48" name="テキスト ボックス 147"/>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49" name="テキスト ボックス 148"/>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50" name="テキスト ボックス 149"/>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33655</xdr:rowOff>
    </xdr:from>
    <xdr:to xmlns:xdr="http://schemas.openxmlformats.org/drawingml/2006/spreadsheetDrawing">
      <xdr:col>23</xdr:col>
      <xdr:colOff>184150</xdr:colOff>
      <xdr:row>62</xdr:row>
      <xdr:rowOff>135255</xdr:rowOff>
    </xdr:to>
    <xdr:sp macro="" textlink="">
      <xdr:nvSpPr>
        <xdr:cNvPr id="151" name="楕円 150"/>
        <xdr:cNvSpPr/>
      </xdr:nvSpPr>
      <xdr:spPr>
        <a:xfrm>
          <a:off x="49022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50165</xdr:rowOff>
    </xdr:from>
    <xdr:ext cx="762000" cy="259080"/>
    <xdr:sp macro="" textlink="">
      <xdr:nvSpPr>
        <xdr:cNvPr id="152" name="財政構造の弾力性該当値テキスト"/>
        <xdr:cNvSpPr txBox="1"/>
      </xdr:nvSpPr>
      <xdr:spPr>
        <a:xfrm>
          <a:off x="5041900" y="1050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60960</xdr:rowOff>
    </xdr:from>
    <xdr:to xmlns:xdr="http://schemas.openxmlformats.org/drawingml/2006/spreadsheetDrawing">
      <xdr:col>19</xdr:col>
      <xdr:colOff>184150</xdr:colOff>
      <xdr:row>62</xdr:row>
      <xdr:rowOff>162560</xdr:rowOff>
    </xdr:to>
    <xdr:sp macro="" textlink="">
      <xdr:nvSpPr>
        <xdr:cNvPr id="153" name="楕円 152"/>
        <xdr:cNvSpPr/>
      </xdr:nvSpPr>
      <xdr:spPr>
        <a:xfrm>
          <a:off x="40640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147320</xdr:rowOff>
    </xdr:from>
    <xdr:ext cx="736600" cy="259080"/>
    <xdr:sp macro="" textlink="">
      <xdr:nvSpPr>
        <xdr:cNvPr id="154" name="テキスト ボックス 153"/>
        <xdr:cNvSpPr txBox="1"/>
      </xdr:nvSpPr>
      <xdr:spPr>
        <a:xfrm>
          <a:off x="3733800" y="1077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58</xdr:row>
      <xdr:rowOff>116205</xdr:rowOff>
    </xdr:from>
    <xdr:to xmlns:xdr="http://schemas.openxmlformats.org/drawingml/2006/spreadsheetDrawing">
      <xdr:col>15</xdr:col>
      <xdr:colOff>133350</xdr:colOff>
      <xdr:row>59</xdr:row>
      <xdr:rowOff>46355</xdr:rowOff>
    </xdr:to>
    <xdr:sp macro="" textlink="">
      <xdr:nvSpPr>
        <xdr:cNvPr id="155" name="楕円 154"/>
        <xdr:cNvSpPr/>
      </xdr:nvSpPr>
      <xdr:spPr>
        <a:xfrm>
          <a:off x="3175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56515</xdr:rowOff>
    </xdr:from>
    <xdr:ext cx="762000" cy="258445"/>
    <xdr:sp macro="" textlink="">
      <xdr:nvSpPr>
        <xdr:cNvPr id="156" name="テキスト ボックス 155"/>
        <xdr:cNvSpPr txBox="1"/>
      </xdr:nvSpPr>
      <xdr:spPr>
        <a:xfrm>
          <a:off x="2844800" y="9829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109220</xdr:rowOff>
    </xdr:from>
    <xdr:to xmlns:xdr="http://schemas.openxmlformats.org/drawingml/2006/spreadsheetDrawing">
      <xdr:col>11</xdr:col>
      <xdr:colOff>82550</xdr:colOff>
      <xdr:row>61</xdr:row>
      <xdr:rowOff>38735</xdr:rowOff>
    </xdr:to>
    <xdr:sp macro="" textlink="">
      <xdr:nvSpPr>
        <xdr:cNvPr id="157" name="楕円 156"/>
        <xdr:cNvSpPr/>
      </xdr:nvSpPr>
      <xdr:spPr>
        <a:xfrm>
          <a:off x="2286000" y="10396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48895</xdr:rowOff>
    </xdr:from>
    <xdr:ext cx="762000" cy="259080"/>
    <xdr:sp macro="" textlink="">
      <xdr:nvSpPr>
        <xdr:cNvPr id="158" name="テキスト ボックス 157"/>
        <xdr:cNvSpPr txBox="1"/>
      </xdr:nvSpPr>
      <xdr:spPr>
        <a:xfrm>
          <a:off x="1955800" y="1016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100965</xdr:rowOff>
    </xdr:from>
    <xdr:to xmlns:xdr="http://schemas.openxmlformats.org/drawingml/2006/spreadsheetDrawing">
      <xdr:col>7</xdr:col>
      <xdr:colOff>31750</xdr:colOff>
      <xdr:row>63</xdr:row>
      <xdr:rowOff>31115</xdr:rowOff>
    </xdr:to>
    <xdr:sp macro="" textlink="">
      <xdr:nvSpPr>
        <xdr:cNvPr id="159" name="楕円 158"/>
        <xdr:cNvSpPr/>
      </xdr:nvSpPr>
      <xdr:spPr>
        <a:xfrm>
          <a:off x="1397000" y="107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15875</xdr:rowOff>
    </xdr:from>
    <xdr:ext cx="762000" cy="259080"/>
    <xdr:sp macro="" textlink="">
      <xdr:nvSpPr>
        <xdr:cNvPr id="160" name="テキスト ボックス 159"/>
        <xdr:cNvSpPr txBox="1"/>
      </xdr:nvSpPr>
      <xdr:spPr>
        <a:xfrm>
          <a:off x="1066800" y="1081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63" name="テキスト ボックス 162"/>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[167,814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令和４年度と比較して6</a:t>
          </a:r>
          <a:r>
            <a:rPr kumimoji="1" lang="en-US" altLang="ja-JP" sz="1300">
              <a:latin typeface="ＭＳ Ｐゴシック"/>
              <a:ea typeface="ＭＳ Ｐゴシック"/>
            </a:rPr>
            <a:t>,982</a:t>
          </a:r>
          <a:r>
            <a:rPr kumimoji="1" lang="ja-JP" altLang="en-US" sz="1300">
              <a:latin typeface="ＭＳ Ｐゴシック"/>
              <a:ea typeface="ＭＳ Ｐゴシック"/>
            </a:rPr>
            <a:t>円の増額となったが、金額は類似団体平均を下回っている。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退職者数減少に伴う退職金の減等により人件費は減少したが、ふるさと納税増加に伴う委託料の増加が増額の要因として挙げられる。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r>
            <a:rPr kumimoji="1" lang="ja-JP" altLang="en-US" sz="1200">
              <a:latin typeface="ＭＳ Ｐゴシック"/>
              <a:ea typeface="ＭＳ Ｐゴシック"/>
            </a:rPr>
            <a:t>今後も、人件費において会計年度任用職員の昇給等で増額が見込まれるところであり、職員数を適切な規模に維持するとともに、物件費においても、物価高騰等により増額が見込まれるところであり、施設の統廃合で維持管理費を抑える等、歳出の抑制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4" name="テキスト ボックス 173"/>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2730"/>
    <xdr:sp macro="" textlink="">
      <xdr:nvSpPr>
        <xdr:cNvPr id="178" name="テキスト ボックス 177"/>
        <xdr:cNvSpPr txBox="1"/>
      </xdr:nvSpPr>
      <xdr:spPr>
        <a:xfrm>
          <a:off x="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2730"/>
    <xdr:sp macro="" textlink="">
      <xdr:nvSpPr>
        <xdr:cNvPr id="180" name="テキスト ボックス 179"/>
        <xdr:cNvSpPr txBox="1"/>
      </xdr:nvSpPr>
      <xdr:spPr>
        <a:xfrm>
          <a:off x="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730"/>
    <xdr:sp macro="" textlink="">
      <xdr:nvSpPr>
        <xdr:cNvPr id="190" name="テキスト ボックス 189"/>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41275</xdr:rowOff>
    </xdr:from>
    <xdr:to xmlns:xdr="http://schemas.openxmlformats.org/drawingml/2006/spreadsheetDrawing">
      <xdr:col>23</xdr:col>
      <xdr:colOff>133350</xdr:colOff>
      <xdr:row>90</xdr:row>
      <xdr:rowOff>21590</xdr:rowOff>
    </xdr:to>
    <xdr:cxnSp macro="">
      <xdr:nvCxnSpPr>
        <xdr:cNvPr id="192" name="直線コネクタ 191"/>
        <xdr:cNvCxnSpPr/>
      </xdr:nvCxnSpPr>
      <xdr:spPr>
        <a:xfrm flipV="1">
          <a:off x="4953000" y="13757275"/>
          <a:ext cx="0" cy="16948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165100</xdr:rowOff>
    </xdr:from>
    <xdr:ext cx="762000" cy="259080"/>
    <xdr:sp macro="" textlink="">
      <xdr:nvSpPr>
        <xdr:cNvPr id="193" name="人件費・物件費等の状況最小値テキスト"/>
        <xdr:cNvSpPr txBox="1"/>
      </xdr:nvSpPr>
      <xdr:spPr>
        <a:xfrm>
          <a:off x="5041900" y="1542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21590</xdr:rowOff>
    </xdr:from>
    <xdr:to xmlns:xdr="http://schemas.openxmlformats.org/drawingml/2006/spreadsheetDrawing">
      <xdr:col>24</xdr:col>
      <xdr:colOff>12700</xdr:colOff>
      <xdr:row>90</xdr:row>
      <xdr:rowOff>21590</xdr:rowOff>
    </xdr:to>
    <xdr:cxnSp macro="">
      <xdr:nvCxnSpPr>
        <xdr:cNvPr id="194" name="直線コネクタ 193"/>
        <xdr:cNvCxnSpPr/>
      </xdr:nvCxnSpPr>
      <xdr:spPr>
        <a:xfrm>
          <a:off x="4864100" y="15452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127635</xdr:rowOff>
    </xdr:from>
    <xdr:ext cx="762000" cy="259080"/>
    <xdr:sp macro="" textlink="">
      <xdr:nvSpPr>
        <xdr:cNvPr id="195" name="人件費・物件費等の状況最大値テキスト"/>
        <xdr:cNvSpPr txBox="1"/>
      </xdr:nvSpPr>
      <xdr:spPr>
        <a:xfrm>
          <a:off x="5041900" y="13500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41275</xdr:rowOff>
    </xdr:from>
    <xdr:to xmlns:xdr="http://schemas.openxmlformats.org/drawingml/2006/spreadsheetDrawing">
      <xdr:col>24</xdr:col>
      <xdr:colOff>12700</xdr:colOff>
      <xdr:row>80</xdr:row>
      <xdr:rowOff>41275</xdr:rowOff>
    </xdr:to>
    <xdr:cxnSp macro="">
      <xdr:nvCxnSpPr>
        <xdr:cNvPr id="196" name="直線コネクタ 195"/>
        <xdr:cNvCxnSpPr/>
      </xdr:nvCxnSpPr>
      <xdr:spPr>
        <a:xfrm>
          <a:off x="4864100" y="13757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45085</xdr:rowOff>
    </xdr:from>
    <xdr:to xmlns:xdr="http://schemas.openxmlformats.org/drawingml/2006/spreadsheetDrawing">
      <xdr:col>23</xdr:col>
      <xdr:colOff>133350</xdr:colOff>
      <xdr:row>84</xdr:row>
      <xdr:rowOff>166370</xdr:rowOff>
    </xdr:to>
    <xdr:cxnSp macro="">
      <xdr:nvCxnSpPr>
        <xdr:cNvPr id="197" name="直線コネクタ 196"/>
        <xdr:cNvCxnSpPr/>
      </xdr:nvCxnSpPr>
      <xdr:spPr>
        <a:xfrm>
          <a:off x="4114800" y="14446885"/>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85</xdr:row>
      <xdr:rowOff>95250</xdr:rowOff>
    </xdr:from>
    <xdr:ext cx="762000" cy="259080"/>
    <xdr:sp macro="" textlink="">
      <xdr:nvSpPr>
        <xdr:cNvPr id="198" name="人件費・物件費等の状況平均値テキスト"/>
        <xdr:cNvSpPr txBox="1"/>
      </xdr:nvSpPr>
      <xdr:spPr>
        <a:xfrm>
          <a:off x="5041900" y="1466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123190</xdr:rowOff>
    </xdr:from>
    <xdr:to xmlns:xdr="http://schemas.openxmlformats.org/drawingml/2006/spreadsheetDrawing">
      <xdr:col>23</xdr:col>
      <xdr:colOff>184150</xdr:colOff>
      <xdr:row>86</xdr:row>
      <xdr:rowOff>53340</xdr:rowOff>
    </xdr:to>
    <xdr:sp macro="" textlink="">
      <xdr:nvSpPr>
        <xdr:cNvPr id="199" name="フローチャート: 判断 198"/>
        <xdr:cNvSpPr/>
      </xdr:nvSpPr>
      <xdr:spPr>
        <a:xfrm>
          <a:off x="4902200" y="1469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45085</xdr:rowOff>
    </xdr:from>
    <xdr:to xmlns:xdr="http://schemas.openxmlformats.org/drawingml/2006/spreadsheetDrawing">
      <xdr:col>19</xdr:col>
      <xdr:colOff>133350</xdr:colOff>
      <xdr:row>85</xdr:row>
      <xdr:rowOff>59690</xdr:rowOff>
    </xdr:to>
    <xdr:cxnSp macro="">
      <xdr:nvCxnSpPr>
        <xdr:cNvPr id="200" name="直線コネクタ 199"/>
        <xdr:cNvCxnSpPr/>
      </xdr:nvCxnSpPr>
      <xdr:spPr>
        <a:xfrm flipV="1">
          <a:off x="3225800" y="14446885"/>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133350</xdr:rowOff>
    </xdr:from>
    <xdr:to xmlns:xdr="http://schemas.openxmlformats.org/drawingml/2006/spreadsheetDrawing">
      <xdr:col>19</xdr:col>
      <xdr:colOff>184150</xdr:colOff>
      <xdr:row>85</xdr:row>
      <xdr:rowOff>63500</xdr:rowOff>
    </xdr:to>
    <xdr:sp macro="" textlink="">
      <xdr:nvSpPr>
        <xdr:cNvPr id="201" name="フローチャート: 判断 200"/>
        <xdr:cNvSpPr/>
      </xdr:nvSpPr>
      <xdr:spPr>
        <a:xfrm>
          <a:off x="4064000" y="1453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48260</xdr:rowOff>
    </xdr:from>
    <xdr:ext cx="736600" cy="259080"/>
    <xdr:sp macro="" textlink="">
      <xdr:nvSpPr>
        <xdr:cNvPr id="202" name="テキスト ボックス 201"/>
        <xdr:cNvSpPr txBox="1"/>
      </xdr:nvSpPr>
      <xdr:spPr>
        <a:xfrm>
          <a:off x="3733800" y="14621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92075</xdr:rowOff>
    </xdr:from>
    <xdr:to xmlns:xdr="http://schemas.openxmlformats.org/drawingml/2006/spreadsheetDrawing">
      <xdr:col>15</xdr:col>
      <xdr:colOff>82550</xdr:colOff>
      <xdr:row>85</xdr:row>
      <xdr:rowOff>59690</xdr:rowOff>
    </xdr:to>
    <xdr:cxnSp macro="">
      <xdr:nvCxnSpPr>
        <xdr:cNvPr id="203" name="直線コネクタ 202"/>
        <xdr:cNvCxnSpPr/>
      </xdr:nvCxnSpPr>
      <xdr:spPr>
        <a:xfrm>
          <a:off x="2336800" y="14150975"/>
          <a:ext cx="889000" cy="481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84</xdr:row>
      <xdr:rowOff>68580</xdr:rowOff>
    </xdr:from>
    <xdr:to xmlns:xdr="http://schemas.openxmlformats.org/drawingml/2006/spreadsheetDrawing">
      <xdr:col>15</xdr:col>
      <xdr:colOff>133350</xdr:colOff>
      <xdr:row>84</xdr:row>
      <xdr:rowOff>170180</xdr:rowOff>
    </xdr:to>
    <xdr:sp macro="" textlink="">
      <xdr:nvSpPr>
        <xdr:cNvPr id="204" name="フローチャート: 判断 203"/>
        <xdr:cNvSpPr/>
      </xdr:nvSpPr>
      <xdr:spPr>
        <a:xfrm>
          <a:off x="3175000" y="1447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8890</xdr:rowOff>
    </xdr:from>
    <xdr:ext cx="762000" cy="252730"/>
    <xdr:sp macro="" textlink="">
      <xdr:nvSpPr>
        <xdr:cNvPr id="205" name="テキスト ボックス 204"/>
        <xdr:cNvSpPr txBox="1"/>
      </xdr:nvSpPr>
      <xdr:spPr>
        <a:xfrm>
          <a:off x="2844800" y="142392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165100</xdr:rowOff>
    </xdr:from>
    <xdr:to xmlns:xdr="http://schemas.openxmlformats.org/drawingml/2006/spreadsheetDrawing">
      <xdr:col>11</xdr:col>
      <xdr:colOff>31750</xdr:colOff>
      <xdr:row>82</xdr:row>
      <xdr:rowOff>92075</xdr:rowOff>
    </xdr:to>
    <xdr:cxnSp macro="">
      <xdr:nvCxnSpPr>
        <xdr:cNvPr id="206" name="直線コネクタ 205"/>
        <xdr:cNvCxnSpPr/>
      </xdr:nvCxnSpPr>
      <xdr:spPr>
        <a:xfrm>
          <a:off x="1447800" y="13881100"/>
          <a:ext cx="8890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156210</xdr:rowOff>
    </xdr:from>
    <xdr:to xmlns:xdr="http://schemas.openxmlformats.org/drawingml/2006/spreadsheetDrawing">
      <xdr:col>11</xdr:col>
      <xdr:colOff>82550</xdr:colOff>
      <xdr:row>84</xdr:row>
      <xdr:rowOff>86360</xdr:rowOff>
    </xdr:to>
    <xdr:sp macro="" textlink="">
      <xdr:nvSpPr>
        <xdr:cNvPr id="207" name="フローチャート: 判断 206"/>
        <xdr:cNvSpPr/>
      </xdr:nvSpPr>
      <xdr:spPr>
        <a:xfrm>
          <a:off x="22860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71120</xdr:rowOff>
    </xdr:from>
    <xdr:ext cx="762000" cy="259080"/>
    <xdr:sp macro="" textlink="">
      <xdr:nvSpPr>
        <xdr:cNvPr id="208" name="テキスト ボックス 207"/>
        <xdr:cNvSpPr txBox="1"/>
      </xdr:nvSpPr>
      <xdr:spPr>
        <a:xfrm>
          <a:off x="1955800" y="1447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92075</xdr:rowOff>
    </xdr:from>
    <xdr:to xmlns:xdr="http://schemas.openxmlformats.org/drawingml/2006/spreadsheetDrawing">
      <xdr:col>7</xdr:col>
      <xdr:colOff>31750</xdr:colOff>
      <xdr:row>83</xdr:row>
      <xdr:rowOff>22225</xdr:rowOff>
    </xdr:to>
    <xdr:sp macro="" textlink="">
      <xdr:nvSpPr>
        <xdr:cNvPr id="209" name="フローチャート: 判断 208"/>
        <xdr:cNvSpPr/>
      </xdr:nvSpPr>
      <xdr:spPr>
        <a:xfrm>
          <a:off x="13970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6985</xdr:rowOff>
    </xdr:from>
    <xdr:ext cx="762000" cy="252730"/>
    <xdr:sp macro="" textlink="">
      <xdr:nvSpPr>
        <xdr:cNvPr id="210" name="テキスト ボックス 209"/>
        <xdr:cNvSpPr txBox="1"/>
      </xdr:nvSpPr>
      <xdr:spPr>
        <a:xfrm>
          <a:off x="1066800" y="142373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114935</xdr:rowOff>
    </xdr:from>
    <xdr:to xmlns:xdr="http://schemas.openxmlformats.org/drawingml/2006/spreadsheetDrawing">
      <xdr:col>23</xdr:col>
      <xdr:colOff>184150</xdr:colOff>
      <xdr:row>85</xdr:row>
      <xdr:rowOff>45085</xdr:rowOff>
    </xdr:to>
    <xdr:sp macro="" textlink="">
      <xdr:nvSpPr>
        <xdr:cNvPr id="216" name="楕円 215"/>
        <xdr:cNvSpPr/>
      </xdr:nvSpPr>
      <xdr:spPr>
        <a:xfrm>
          <a:off x="4902200" y="145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132080</xdr:rowOff>
    </xdr:from>
    <xdr:ext cx="762000" cy="252730"/>
    <xdr:sp macro="" textlink="">
      <xdr:nvSpPr>
        <xdr:cNvPr id="217" name="人件費・物件費等の状況該当値テキスト"/>
        <xdr:cNvSpPr txBox="1"/>
      </xdr:nvSpPr>
      <xdr:spPr>
        <a:xfrm>
          <a:off x="5041900" y="143624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166370</xdr:rowOff>
    </xdr:from>
    <xdr:to xmlns:xdr="http://schemas.openxmlformats.org/drawingml/2006/spreadsheetDrawing">
      <xdr:col>19</xdr:col>
      <xdr:colOff>184150</xdr:colOff>
      <xdr:row>84</xdr:row>
      <xdr:rowOff>95885</xdr:rowOff>
    </xdr:to>
    <xdr:sp macro="" textlink="">
      <xdr:nvSpPr>
        <xdr:cNvPr id="218" name="楕円 217"/>
        <xdr:cNvSpPr/>
      </xdr:nvSpPr>
      <xdr:spPr>
        <a:xfrm>
          <a:off x="4064000" y="14396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106045</xdr:rowOff>
    </xdr:from>
    <xdr:ext cx="736600" cy="259080"/>
    <xdr:sp macro="" textlink="">
      <xdr:nvSpPr>
        <xdr:cNvPr id="219" name="テキスト ボックス 218"/>
        <xdr:cNvSpPr txBox="1"/>
      </xdr:nvSpPr>
      <xdr:spPr>
        <a:xfrm>
          <a:off x="3733800" y="14164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85</xdr:row>
      <xdr:rowOff>8890</xdr:rowOff>
    </xdr:from>
    <xdr:to xmlns:xdr="http://schemas.openxmlformats.org/drawingml/2006/spreadsheetDrawing">
      <xdr:col>15</xdr:col>
      <xdr:colOff>133350</xdr:colOff>
      <xdr:row>85</xdr:row>
      <xdr:rowOff>110490</xdr:rowOff>
    </xdr:to>
    <xdr:sp macro="" textlink="">
      <xdr:nvSpPr>
        <xdr:cNvPr id="220" name="楕円 219"/>
        <xdr:cNvSpPr/>
      </xdr:nvSpPr>
      <xdr:spPr>
        <a:xfrm>
          <a:off x="3175000" y="145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85</xdr:row>
      <xdr:rowOff>95250</xdr:rowOff>
    </xdr:from>
    <xdr:ext cx="762000" cy="259080"/>
    <xdr:sp macro="" textlink="">
      <xdr:nvSpPr>
        <xdr:cNvPr id="221" name="テキスト ボックス 220"/>
        <xdr:cNvSpPr txBox="1"/>
      </xdr:nvSpPr>
      <xdr:spPr>
        <a:xfrm>
          <a:off x="2844800" y="1466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41275</xdr:rowOff>
    </xdr:from>
    <xdr:to xmlns:xdr="http://schemas.openxmlformats.org/drawingml/2006/spreadsheetDrawing">
      <xdr:col>11</xdr:col>
      <xdr:colOff>82550</xdr:colOff>
      <xdr:row>82</xdr:row>
      <xdr:rowOff>143510</xdr:rowOff>
    </xdr:to>
    <xdr:sp macro="" textlink="">
      <xdr:nvSpPr>
        <xdr:cNvPr id="222" name="楕円 221"/>
        <xdr:cNvSpPr/>
      </xdr:nvSpPr>
      <xdr:spPr>
        <a:xfrm>
          <a:off x="2286000" y="1410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153035</xdr:rowOff>
    </xdr:from>
    <xdr:ext cx="762000" cy="259080"/>
    <xdr:sp macro="" textlink="">
      <xdr:nvSpPr>
        <xdr:cNvPr id="223" name="テキスト ボックス 222"/>
        <xdr:cNvSpPr txBox="1"/>
      </xdr:nvSpPr>
      <xdr:spPr>
        <a:xfrm>
          <a:off x="1955800" y="13869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114300</xdr:rowOff>
    </xdr:from>
    <xdr:to xmlns:xdr="http://schemas.openxmlformats.org/drawingml/2006/spreadsheetDrawing">
      <xdr:col>7</xdr:col>
      <xdr:colOff>31750</xdr:colOff>
      <xdr:row>81</xdr:row>
      <xdr:rowOff>44450</xdr:rowOff>
    </xdr:to>
    <xdr:sp macro="" textlink="">
      <xdr:nvSpPr>
        <xdr:cNvPr id="224" name="楕円 223"/>
        <xdr:cNvSpPr/>
      </xdr:nvSpPr>
      <xdr:spPr>
        <a:xfrm>
          <a:off x="1397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54610</xdr:rowOff>
    </xdr:from>
    <xdr:ext cx="762000" cy="252730"/>
    <xdr:sp macro="" textlink="">
      <xdr:nvSpPr>
        <xdr:cNvPr id="225" name="テキスト ボックス 224"/>
        <xdr:cNvSpPr txBox="1"/>
      </xdr:nvSpPr>
      <xdr:spPr>
        <a:xfrm>
          <a:off x="1066800" y="13599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8" name="テキスト ボックス 227"/>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ラスパイレス指数は類似団体平均を上回っている。これは、平成27年度に実施された初任給の引き上げによる調整から職員給与が増加したことが影響している。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今後も類似団体や県内他市町の給与水準を比較しながら、適正な給与となるよう努めていく。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41" name="直線コネクタ 240"/>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2730"/>
    <xdr:sp macro="" textlink="">
      <xdr:nvSpPr>
        <xdr:cNvPr id="242" name="テキスト ボックス 241"/>
        <xdr:cNvSpPr txBox="1"/>
      </xdr:nvSpPr>
      <xdr:spPr>
        <a:xfrm>
          <a:off x="12065000" y="1518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3" name="直線コネクタ 242"/>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4" name="テキスト ボックス 243"/>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5" name="直線コネクタ 244"/>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6" name="テキスト ボックス 245"/>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7" name="直線コネクタ 246"/>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8" name="テキスト ボックス 247"/>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50" name="テキスト ボックス 249"/>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116840</xdr:rowOff>
    </xdr:from>
    <xdr:to xmlns:xdr="http://schemas.openxmlformats.org/drawingml/2006/spreadsheetDrawing">
      <xdr:col>81</xdr:col>
      <xdr:colOff>44450</xdr:colOff>
      <xdr:row>88</xdr:row>
      <xdr:rowOff>168910</xdr:rowOff>
    </xdr:to>
    <xdr:cxnSp macro="">
      <xdr:nvCxnSpPr>
        <xdr:cNvPr id="252" name="直線コネクタ 251"/>
        <xdr:cNvCxnSpPr/>
      </xdr:nvCxnSpPr>
      <xdr:spPr>
        <a:xfrm flipV="1">
          <a:off x="17018000" y="13832840"/>
          <a:ext cx="0" cy="1423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140970</xdr:rowOff>
    </xdr:from>
    <xdr:ext cx="762000" cy="259080"/>
    <xdr:sp macro="" textlink="">
      <xdr:nvSpPr>
        <xdr:cNvPr id="253" name="給与水準   （国との比較）最小値テキスト"/>
        <xdr:cNvSpPr txBox="1"/>
      </xdr:nvSpPr>
      <xdr:spPr>
        <a:xfrm>
          <a:off x="17106900" y="1522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168910</xdr:rowOff>
    </xdr:from>
    <xdr:to xmlns:xdr="http://schemas.openxmlformats.org/drawingml/2006/spreadsheetDrawing">
      <xdr:col>81</xdr:col>
      <xdr:colOff>133350</xdr:colOff>
      <xdr:row>88</xdr:row>
      <xdr:rowOff>168910</xdr:rowOff>
    </xdr:to>
    <xdr:cxnSp macro="">
      <xdr:nvCxnSpPr>
        <xdr:cNvPr id="254" name="直線コネクタ 253"/>
        <xdr:cNvCxnSpPr/>
      </xdr:nvCxnSpPr>
      <xdr:spPr>
        <a:xfrm>
          <a:off x="16929100" y="1525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31750</xdr:rowOff>
    </xdr:from>
    <xdr:ext cx="762000" cy="252730"/>
    <xdr:sp macro="" textlink="">
      <xdr:nvSpPr>
        <xdr:cNvPr id="255" name="給与水準   （国との比較）最大値テキスト"/>
        <xdr:cNvSpPr txBox="1"/>
      </xdr:nvSpPr>
      <xdr:spPr>
        <a:xfrm>
          <a:off x="17106900" y="135763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116840</xdr:rowOff>
    </xdr:from>
    <xdr:to xmlns:xdr="http://schemas.openxmlformats.org/drawingml/2006/spreadsheetDrawing">
      <xdr:col>81</xdr:col>
      <xdr:colOff>133350</xdr:colOff>
      <xdr:row>80</xdr:row>
      <xdr:rowOff>116840</xdr:rowOff>
    </xdr:to>
    <xdr:cxnSp macro="">
      <xdr:nvCxnSpPr>
        <xdr:cNvPr id="256" name="直線コネクタ 255"/>
        <xdr:cNvCxnSpPr/>
      </xdr:nvCxnSpPr>
      <xdr:spPr>
        <a:xfrm>
          <a:off x="16929100" y="1383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120650</xdr:rowOff>
    </xdr:from>
    <xdr:to xmlns:xdr="http://schemas.openxmlformats.org/drawingml/2006/spreadsheetDrawing">
      <xdr:col>81</xdr:col>
      <xdr:colOff>44450</xdr:colOff>
      <xdr:row>89</xdr:row>
      <xdr:rowOff>45720</xdr:rowOff>
    </xdr:to>
    <xdr:cxnSp macro="">
      <xdr:nvCxnSpPr>
        <xdr:cNvPr id="257" name="直線コネクタ 256"/>
        <xdr:cNvCxnSpPr/>
      </xdr:nvCxnSpPr>
      <xdr:spPr>
        <a:xfrm flipV="1">
          <a:off x="16179800" y="1520825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142240</xdr:rowOff>
    </xdr:from>
    <xdr:ext cx="762000" cy="259080"/>
    <xdr:sp macro="" textlink="">
      <xdr:nvSpPr>
        <xdr:cNvPr id="258" name="給与水準   （国との比較）平均値テキスト"/>
        <xdr:cNvSpPr txBox="1"/>
      </xdr:nvSpPr>
      <xdr:spPr>
        <a:xfrm>
          <a:off x="17106900" y="14544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125730</xdr:rowOff>
    </xdr:from>
    <xdr:to xmlns:xdr="http://schemas.openxmlformats.org/drawingml/2006/spreadsheetDrawing">
      <xdr:col>81</xdr:col>
      <xdr:colOff>95250</xdr:colOff>
      <xdr:row>86</xdr:row>
      <xdr:rowOff>55880</xdr:rowOff>
    </xdr:to>
    <xdr:sp macro="" textlink="">
      <xdr:nvSpPr>
        <xdr:cNvPr id="259" name="フローチャート: 判断 258"/>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120650</xdr:rowOff>
    </xdr:from>
    <xdr:to xmlns:xdr="http://schemas.openxmlformats.org/drawingml/2006/spreadsheetDrawing">
      <xdr:col>77</xdr:col>
      <xdr:colOff>44450</xdr:colOff>
      <xdr:row>89</xdr:row>
      <xdr:rowOff>45720</xdr:rowOff>
    </xdr:to>
    <xdr:cxnSp macro="">
      <xdr:nvCxnSpPr>
        <xdr:cNvPr id="260" name="直線コネクタ 259"/>
        <xdr:cNvCxnSpPr/>
      </xdr:nvCxnSpPr>
      <xdr:spPr>
        <a:xfrm>
          <a:off x="15290800" y="152082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99060</xdr:rowOff>
    </xdr:from>
    <xdr:to xmlns:xdr="http://schemas.openxmlformats.org/drawingml/2006/spreadsheetDrawing">
      <xdr:col>77</xdr:col>
      <xdr:colOff>95250</xdr:colOff>
      <xdr:row>87</xdr:row>
      <xdr:rowOff>29210</xdr:rowOff>
    </xdr:to>
    <xdr:sp macro="" textlink="">
      <xdr:nvSpPr>
        <xdr:cNvPr id="261" name="フローチャート: 判断 260"/>
        <xdr:cNvSpPr/>
      </xdr:nvSpPr>
      <xdr:spPr>
        <a:xfrm>
          <a:off x="16129000" y="148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39370</xdr:rowOff>
    </xdr:from>
    <xdr:ext cx="736600" cy="259080"/>
    <xdr:sp macro="" textlink="">
      <xdr:nvSpPr>
        <xdr:cNvPr id="262" name="テキスト ボックス 261"/>
        <xdr:cNvSpPr txBox="1"/>
      </xdr:nvSpPr>
      <xdr:spPr>
        <a:xfrm>
          <a:off x="15798800" y="14612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96520</xdr:rowOff>
    </xdr:from>
    <xdr:to xmlns:xdr="http://schemas.openxmlformats.org/drawingml/2006/spreadsheetDrawing">
      <xdr:col>72</xdr:col>
      <xdr:colOff>203200</xdr:colOff>
      <xdr:row>88</xdr:row>
      <xdr:rowOff>120650</xdr:rowOff>
    </xdr:to>
    <xdr:cxnSp macro="">
      <xdr:nvCxnSpPr>
        <xdr:cNvPr id="263" name="直線コネクタ 262"/>
        <xdr:cNvCxnSpPr/>
      </xdr:nvCxnSpPr>
      <xdr:spPr>
        <a:xfrm>
          <a:off x="14401800" y="151841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99060</xdr:rowOff>
    </xdr:from>
    <xdr:to xmlns:xdr="http://schemas.openxmlformats.org/drawingml/2006/spreadsheetDrawing">
      <xdr:col>73</xdr:col>
      <xdr:colOff>44450</xdr:colOff>
      <xdr:row>87</xdr:row>
      <xdr:rowOff>29210</xdr:rowOff>
    </xdr:to>
    <xdr:sp macro="" textlink="">
      <xdr:nvSpPr>
        <xdr:cNvPr id="264" name="フローチャート: 判断 263"/>
        <xdr:cNvSpPr/>
      </xdr:nvSpPr>
      <xdr:spPr>
        <a:xfrm>
          <a:off x="15240000" y="148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39370</xdr:rowOff>
    </xdr:from>
    <xdr:ext cx="762000" cy="259080"/>
    <xdr:sp macro="" textlink="">
      <xdr:nvSpPr>
        <xdr:cNvPr id="265" name="テキスト ボックス 264"/>
        <xdr:cNvSpPr txBox="1"/>
      </xdr:nvSpPr>
      <xdr:spPr>
        <a:xfrm>
          <a:off x="14909800" y="1461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96520</xdr:rowOff>
    </xdr:from>
    <xdr:to xmlns:xdr="http://schemas.openxmlformats.org/drawingml/2006/spreadsheetDrawing">
      <xdr:col>68</xdr:col>
      <xdr:colOff>152400</xdr:colOff>
      <xdr:row>88</xdr:row>
      <xdr:rowOff>144780</xdr:rowOff>
    </xdr:to>
    <xdr:cxnSp macro="">
      <xdr:nvCxnSpPr>
        <xdr:cNvPr id="266" name="直線コネクタ 265"/>
        <xdr:cNvCxnSpPr/>
      </xdr:nvCxnSpPr>
      <xdr:spPr>
        <a:xfrm flipV="1">
          <a:off x="13512800" y="151841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7" name="フローチャート: 判断 266"/>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87630</xdr:rowOff>
    </xdr:from>
    <xdr:ext cx="762000" cy="252730"/>
    <xdr:sp macro="" textlink="">
      <xdr:nvSpPr>
        <xdr:cNvPr id="268" name="テキスト ボックス 267"/>
        <xdr:cNvSpPr txBox="1"/>
      </xdr:nvSpPr>
      <xdr:spPr>
        <a:xfrm>
          <a:off x="14020800" y="14660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123190</xdr:rowOff>
    </xdr:from>
    <xdr:to xmlns:xdr="http://schemas.openxmlformats.org/drawingml/2006/spreadsheetDrawing">
      <xdr:col>64</xdr:col>
      <xdr:colOff>152400</xdr:colOff>
      <xdr:row>87</xdr:row>
      <xdr:rowOff>53340</xdr:rowOff>
    </xdr:to>
    <xdr:sp macro="" textlink="">
      <xdr:nvSpPr>
        <xdr:cNvPr id="269" name="フローチャート: 判断 268"/>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63500</xdr:rowOff>
    </xdr:from>
    <xdr:ext cx="762000" cy="252730"/>
    <xdr:sp macro="" textlink="">
      <xdr:nvSpPr>
        <xdr:cNvPr id="270" name="テキスト ボックス 269"/>
        <xdr:cNvSpPr txBox="1"/>
      </xdr:nvSpPr>
      <xdr:spPr>
        <a:xfrm>
          <a:off x="13131800" y="146367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69850</xdr:rowOff>
    </xdr:from>
    <xdr:to xmlns:xdr="http://schemas.openxmlformats.org/drawingml/2006/spreadsheetDrawing">
      <xdr:col>81</xdr:col>
      <xdr:colOff>95250</xdr:colOff>
      <xdr:row>89</xdr:row>
      <xdr:rowOff>0</xdr:rowOff>
    </xdr:to>
    <xdr:sp macro="" textlink="">
      <xdr:nvSpPr>
        <xdr:cNvPr id="276" name="楕円 275"/>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137160</xdr:rowOff>
    </xdr:from>
    <xdr:ext cx="762000" cy="259080"/>
    <xdr:sp macro="" textlink="">
      <xdr:nvSpPr>
        <xdr:cNvPr id="277" name="給与水準   （国との比較）該当値テキスト"/>
        <xdr:cNvSpPr txBox="1"/>
      </xdr:nvSpPr>
      <xdr:spPr>
        <a:xfrm>
          <a:off x="17106900" y="1505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166370</xdr:rowOff>
    </xdr:from>
    <xdr:to xmlns:xdr="http://schemas.openxmlformats.org/drawingml/2006/spreadsheetDrawing">
      <xdr:col>77</xdr:col>
      <xdr:colOff>95250</xdr:colOff>
      <xdr:row>89</xdr:row>
      <xdr:rowOff>96520</xdr:rowOff>
    </xdr:to>
    <xdr:sp macro="" textlink="">
      <xdr:nvSpPr>
        <xdr:cNvPr id="278" name="楕円 277"/>
        <xdr:cNvSpPr/>
      </xdr:nvSpPr>
      <xdr:spPr>
        <a:xfrm>
          <a:off x="16129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81280</xdr:rowOff>
    </xdr:from>
    <xdr:ext cx="736600" cy="259080"/>
    <xdr:sp macro="" textlink="">
      <xdr:nvSpPr>
        <xdr:cNvPr id="279" name="テキスト ボックス 278"/>
        <xdr:cNvSpPr txBox="1"/>
      </xdr:nvSpPr>
      <xdr:spPr>
        <a:xfrm>
          <a:off x="15798800" y="15340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69850</xdr:rowOff>
    </xdr:from>
    <xdr:to xmlns:xdr="http://schemas.openxmlformats.org/drawingml/2006/spreadsheetDrawing">
      <xdr:col>73</xdr:col>
      <xdr:colOff>44450</xdr:colOff>
      <xdr:row>89</xdr:row>
      <xdr:rowOff>0</xdr:rowOff>
    </xdr:to>
    <xdr:sp macro="" textlink="">
      <xdr:nvSpPr>
        <xdr:cNvPr id="280" name="楕円 279"/>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156210</xdr:rowOff>
    </xdr:from>
    <xdr:ext cx="762000" cy="252730"/>
    <xdr:sp macro="" textlink="">
      <xdr:nvSpPr>
        <xdr:cNvPr id="281" name="テキスト ボックス 280"/>
        <xdr:cNvSpPr txBox="1"/>
      </xdr:nvSpPr>
      <xdr:spPr>
        <a:xfrm>
          <a:off x="14909800" y="15243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45720</xdr:rowOff>
    </xdr:from>
    <xdr:to xmlns:xdr="http://schemas.openxmlformats.org/drawingml/2006/spreadsheetDrawing">
      <xdr:col>68</xdr:col>
      <xdr:colOff>203200</xdr:colOff>
      <xdr:row>88</xdr:row>
      <xdr:rowOff>147320</xdr:rowOff>
    </xdr:to>
    <xdr:sp macro="" textlink="">
      <xdr:nvSpPr>
        <xdr:cNvPr id="282" name="楕円 281"/>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132080</xdr:rowOff>
    </xdr:from>
    <xdr:ext cx="762000" cy="252730"/>
    <xdr:sp macro="" textlink="">
      <xdr:nvSpPr>
        <xdr:cNvPr id="283" name="テキスト ボックス 282"/>
        <xdr:cNvSpPr txBox="1"/>
      </xdr:nvSpPr>
      <xdr:spPr>
        <a:xfrm>
          <a:off x="14020800" y="152196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93980</xdr:rowOff>
    </xdr:from>
    <xdr:to xmlns:xdr="http://schemas.openxmlformats.org/drawingml/2006/spreadsheetDrawing">
      <xdr:col>64</xdr:col>
      <xdr:colOff>152400</xdr:colOff>
      <xdr:row>89</xdr:row>
      <xdr:rowOff>24130</xdr:rowOff>
    </xdr:to>
    <xdr:sp macro="" textlink="">
      <xdr:nvSpPr>
        <xdr:cNvPr id="284" name="楕円 283"/>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8890</xdr:rowOff>
    </xdr:from>
    <xdr:ext cx="762000" cy="252730"/>
    <xdr:sp macro="" textlink="">
      <xdr:nvSpPr>
        <xdr:cNvPr id="285" name="テキスト ボックス 284"/>
        <xdr:cNvSpPr txBox="1"/>
      </xdr:nvSpPr>
      <xdr:spPr>
        <a:xfrm>
          <a:off x="13131800" y="152679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88" name="テキスト ボックス 287"/>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令和５年４月１日付けで19人の職員を採用したが、人口千人当たり7.43人となったが、全国平均・類似団体平均・香川県平均を下回っている。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今後も事務事業の見直しや民間委託の推進に取り組み、かつ定年延長制度や正規職員と会計年度任用職員とのバランスを考慮しながら計画的な定員管理を行っていく。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301" name="テキスト ボックス 300"/>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2" name="直線コネクタ 301"/>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3" name="テキスト ボックス 302"/>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4" name="直線コネクタ 303"/>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5" name="テキスト ボックス 304"/>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6" name="直線コネクタ 305"/>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7" name="テキスト ボックス 306"/>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8" name="直線コネクタ 307"/>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2730"/>
    <xdr:sp macro="" textlink="">
      <xdr:nvSpPr>
        <xdr:cNvPr id="309" name="テキスト ボックス 308"/>
        <xdr:cNvSpPr txBox="1"/>
      </xdr:nvSpPr>
      <xdr:spPr>
        <a:xfrm>
          <a:off x="12065000" y="9928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25400</xdr:rowOff>
    </xdr:from>
    <xdr:to xmlns:xdr="http://schemas.openxmlformats.org/drawingml/2006/spreadsheetDrawing">
      <xdr:col>81</xdr:col>
      <xdr:colOff>44450</xdr:colOff>
      <xdr:row>65</xdr:row>
      <xdr:rowOff>157480</xdr:rowOff>
    </xdr:to>
    <xdr:cxnSp macro="">
      <xdr:nvCxnSpPr>
        <xdr:cNvPr id="313" name="直線コネクタ 312"/>
        <xdr:cNvCxnSpPr/>
      </xdr:nvCxnSpPr>
      <xdr:spPr>
        <a:xfrm flipV="1">
          <a:off x="17018000" y="9969500"/>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129540</xdr:rowOff>
    </xdr:from>
    <xdr:ext cx="762000" cy="259080"/>
    <xdr:sp macro="" textlink="">
      <xdr:nvSpPr>
        <xdr:cNvPr id="314" name="定員管理の状況最小値テキスト"/>
        <xdr:cNvSpPr txBox="1"/>
      </xdr:nvSpPr>
      <xdr:spPr>
        <a:xfrm>
          <a:off x="17106900" y="1127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157480</xdr:rowOff>
    </xdr:from>
    <xdr:to xmlns:xdr="http://schemas.openxmlformats.org/drawingml/2006/spreadsheetDrawing">
      <xdr:col>81</xdr:col>
      <xdr:colOff>133350</xdr:colOff>
      <xdr:row>65</xdr:row>
      <xdr:rowOff>157480</xdr:rowOff>
    </xdr:to>
    <xdr:cxnSp macro="">
      <xdr:nvCxnSpPr>
        <xdr:cNvPr id="315" name="直線コネクタ 314"/>
        <xdr:cNvCxnSpPr/>
      </xdr:nvCxnSpPr>
      <xdr:spPr>
        <a:xfrm>
          <a:off x="16929100" y="1130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111760</xdr:rowOff>
    </xdr:from>
    <xdr:ext cx="762000" cy="252730"/>
    <xdr:sp macro="" textlink="">
      <xdr:nvSpPr>
        <xdr:cNvPr id="316" name="定員管理の状況最大値テキスト"/>
        <xdr:cNvSpPr txBox="1"/>
      </xdr:nvSpPr>
      <xdr:spPr>
        <a:xfrm>
          <a:off x="17106900" y="9712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25400</xdr:rowOff>
    </xdr:from>
    <xdr:to xmlns:xdr="http://schemas.openxmlformats.org/drawingml/2006/spreadsheetDrawing">
      <xdr:col>81</xdr:col>
      <xdr:colOff>133350</xdr:colOff>
      <xdr:row>58</xdr:row>
      <xdr:rowOff>25400</xdr:rowOff>
    </xdr:to>
    <xdr:cxnSp macro="">
      <xdr:nvCxnSpPr>
        <xdr:cNvPr id="317" name="直線コネクタ 316"/>
        <xdr:cNvCxnSpPr/>
      </xdr:nvCxnSpPr>
      <xdr:spPr>
        <a:xfrm>
          <a:off x="169291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88265</xdr:rowOff>
    </xdr:from>
    <xdr:to xmlns:xdr="http://schemas.openxmlformats.org/drawingml/2006/spreadsheetDrawing">
      <xdr:col>81</xdr:col>
      <xdr:colOff>44450</xdr:colOff>
      <xdr:row>60</xdr:row>
      <xdr:rowOff>128905</xdr:rowOff>
    </xdr:to>
    <xdr:cxnSp macro="">
      <xdr:nvCxnSpPr>
        <xdr:cNvPr id="318" name="直線コネクタ 317"/>
        <xdr:cNvCxnSpPr/>
      </xdr:nvCxnSpPr>
      <xdr:spPr>
        <a:xfrm>
          <a:off x="16179800" y="1037526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91440</xdr:rowOff>
    </xdr:from>
    <xdr:ext cx="762000" cy="259080"/>
    <xdr:sp macro="" textlink="">
      <xdr:nvSpPr>
        <xdr:cNvPr id="319" name="定員管理の状況平均値テキスト"/>
        <xdr:cNvSpPr txBox="1"/>
      </xdr:nvSpPr>
      <xdr:spPr>
        <a:xfrm>
          <a:off x="17106900" y="10721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119380</xdr:rowOff>
    </xdr:from>
    <xdr:to xmlns:xdr="http://schemas.openxmlformats.org/drawingml/2006/spreadsheetDrawing">
      <xdr:col>81</xdr:col>
      <xdr:colOff>95250</xdr:colOff>
      <xdr:row>63</xdr:row>
      <xdr:rowOff>49530</xdr:rowOff>
    </xdr:to>
    <xdr:sp macro="" textlink="">
      <xdr:nvSpPr>
        <xdr:cNvPr id="320" name="フローチャート: 判断 319"/>
        <xdr:cNvSpPr/>
      </xdr:nvSpPr>
      <xdr:spPr>
        <a:xfrm>
          <a:off x="16967200" y="1074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61595</xdr:rowOff>
    </xdr:from>
    <xdr:to xmlns:xdr="http://schemas.openxmlformats.org/drawingml/2006/spreadsheetDrawing">
      <xdr:col>77</xdr:col>
      <xdr:colOff>44450</xdr:colOff>
      <xdr:row>60</xdr:row>
      <xdr:rowOff>88265</xdr:rowOff>
    </xdr:to>
    <xdr:cxnSp macro="">
      <xdr:nvCxnSpPr>
        <xdr:cNvPr id="321" name="直線コネクタ 320"/>
        <xdr:cNvCxnSpPr/>
      </xdr:nvCxnSpPr>
      <xdr:spPr>
        <a:xfrm>
          <a:off x="15290800" y="103485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635</xdr:rowOff>
    </xdr:from>
    <xdr:to xmlns:xdr="http://schemas.openxmlformats.org/drawingml/2006/spreadsheetDrawing">
      <xdr:col>77</xdr:col>
      <xdr:colOff>95250</xdr:colOff>
      <xdr:row>62</xdr:row>
      <xdr:rowOff>102235</xdr:rowOff>
    </xdr:to>
    <xdr:sp macro="" textlink="">
      <xdr:nvSpPr>
        <xdr:cNvPr id="322" name="フローチャート: 判断 321"/>
        <xdr:cNvSpPr/>
      </xdr:nvSpPr>
      <xdr:spPr>
        <a:xfrm>
          <a:off x="16129000" y="106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86995</xdr:rowOff>
    </xdr:from>
    <xdr:ext cx="736600" cy="252730"/>
    <xdr:sp macro="" textlink="">
      <xdr:nvSpPr>
        <xdr:cNvPr id="323" name="テキスト ボックス 322"/>
        <xdr:cNvSpPr txBox="1"/>
      </xdr:nvSpPr>
      <xdr:spPr>
        <a:xfrm>
          <a:off x="15798800" y="107168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40640</xdr:rowOff>
    </xdr:from>
    <xdr:to xmlns:xdr="http://schemas.openxmlformats.org/drawingml/2006/spreadsheetDrawing">
      <xdr:col>72</xdr:col>
      <xdr:colOff>203200</xdr:colOff>
      <xdr:row>60</xdr:row>
      <xdr:rowOff>61595</xdr:rowOff>
    </xdr:to>
    <xdr:cxnSp macro="">
      <xdr:nvCxnSpPr>
        <xdr:cNvPr id="324" name="直線コネクタ 323"/>
        <xdr:cNvCxnSpPr/>
      </xdr:nvCxnSpPr>
      <xdr:spPr>
        <a:xfrm>
          <a:off x="14401800" y="103276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155575</xdr:rowOff>
    </xdr:from>
    <xdr:to xmlns:xdr="http://schemas.openxmlformats.org/drawingml/2006/spreadsheetDrawing">
      <xdr:col>73</xdr:col>
      <xdr:colOff>44450</xdr:colOff>
      <xdr:row>62</xdr:row>
      <xdr:rowOff>86360</xdr:rowOff>
    </xdr:to>
    <xdr:sp macro="" textlink="">
      <xdr:nvSpPr>
        <xdr:cNvPr id="325" name="フローチャート: 判断 324"/>
        <xdr:cNvSpPr/>
      </xdr:nvSpPr>
      <xdr:spPr>
        <a:xfrm>
          <a:off x="15240000" y="10614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70485</xdr:rowOff>
    </xdr:from>
    <xdr:ext cx="762000" cy="259080"/>
    <xdr:sp macro="" textlink="">
      <xdr:nvSpPr>
        <xdr:cNvPr id="326" name="テキスト ボックス 325"/>
        <xdr:cNvSpPr txBox="1"/>
      </xdr:nvSpPr>
      <xdr:spPr>
        <a:xfrm>
          <a:off x="14909800" y="10700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13335</xdr:rowOff>
    </xdr:from>
    <xdr:to xmlns:xdr="http://schemas.openxmlformats.org/drawingml/2006/spreadsheetDrawing">
      <xdr:col>68</xdr:col>
      <xdr:colOff>152400</xdr:colOff>
      <xdr:row>60</xdr:row>
      <xdr:rowOff>40640</xdr:rowOff>
    </xdr:to>
    <xdr:cxnSp macro="">
      <xdr:nvCxnSpPr>
        <xdr:cNvPr id="327" name="直線コネクタ 326"/>
        <xdr:cNvCxnSpPr/>
      </xdr:nvCxnSpPr>
      <xdr:spPr>
        <a:xfrm>
          <a:off x="13512800" y="103003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150495</xdr:rowOff>
    </xdr:from>
    <xdr:to xmlns:xdr="http://schemas.openxmlformats.org/drawingml/2006/spreadsheetDrawing">
      <xdr:col>68</xdr:col>
      <xdr:colOff>203200</xdr:colOff>
      <xdr:row>61</xdr:row>
      <xdr:rowOff>80645</xdr:rowOff>
    </xdr:to>
    <xdr:sp macro="" textlink="">
      <xdr:nvSpPr>
        <xdr:cNvPr id="328" name="フローチャート: 判断 327"/>
        <xdr:cNvSpPr/>
      </xdr:nvSpPr>
      <xdr:spPr>
        <a:xfrm>
          <a:off x="14351000" y="104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65405</xdr:rowOff>
    </xdr:from>
    <xdr:ext cx="762000" cy="252730"/>
    <xdr:sp macro="" textlink="">
      <xdr:nvSpPr>
        <xdr:cNvPr id="329" name="テキスト ボックス 328"/>
        <xdr:cNvSpPr txBox="1"/>
      </xdr:nvSpPr>
      <xdr:spPr>
        <a:xfrm>
          <a:off x="14020800" y="105238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140970</xdr:rowOff>
    </xdr:from>
    <xdr:to xmlns:xdr="http://schemas.openxmlformats.org/drawingml/2006/spreadsheetDrawing">
      <xdr:col>64</xdr:col>
      <xdr:colOff>152400</xdr:colOff>
      <xdr:row>61</xdr:row>
      <xdr:rowOff>71120</xdr:rowOff>
    </xdr:to>
    <xdr:sp macro="" textlink="">
      <xdr:nvSpPr>
        <xdr:cNvPr id="330" name="フローチャート: 判断 329"/>
        <xdr:cNvSpPr/>
      </xdr:nvSpPr>
      <xdr:spPr>
        <a:xfrm>
          <a:off x="134620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55880</xdr:rowOff>
    </xdr:from>
    <xdr:ext cx="762000" cy="259080"/>
    <xdr:sp macro="" textlink="">
      <xdr:nvSpPr>
        <xdr:cNvPr id="331" name="テキスト ボックス 330"/>
        <xdr:cNvSpPr txBox="1"/>
      </xdr:nvSpPr>
      <xdr:spPr>
        <a:xfrm>
          <a:off x="13131800" y="10514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32" name="テキスト ボックス 331"/>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33" name="テキスト ボックス 332"/>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34" name="テキスト ボックス 333"/>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35" name="テキスト ボックス 334"/>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36" name="テキスト ボックス 335"/>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78105</xdr:rowOff>
    </xdr:from>
    <xdr:to xmlns:xdr="http://schemas.openxmlformats.org/drawingml/2006/spreadsheetDrawing">
      <xdr:col>81</xdr:col>
      <xdr:colOff>95250</xdr:colOff>
      <xdr:row>61</xdr:row>
      <xdr:rowOff>8255</xdr:rowOff>
    </xdr:to>
    <xdr:sp macro="" textlink="">
      <xdr:nvSpPr>
        <xdr:cNvPr id="337" name="楕円 336"/>
        <xdr:cNvSpPr/>
      </xdr:nvSpPr>
      <xdr:spPr>
        <a:xfrm>
          <a:off x="169672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94615</xdr:rowOff>
    </xdr:from>
    <xdr:ext cx="762000" cy="259080"/>
    <xdr:sp macro="" textlink="">
      <xdr:nvSpPr>
        <xdr:cNvPr id="338" name="定員管理の状況該当値テキスト"/>
        <xdr:cNvSpPr txBox="1"/>
      </xdr:nvSpPr>
      <xdr:spPr>
        <a:xfrm>
          <a:off x="17106900" y="10210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37465</xdr:rowOff>
    </xdr:from>
    <xdr:to xmlns:xdr="http://schemas.openxmlformats.org/drawingml/2006/spreadsheetDrawing">
      <xdr:col>77</xdr:col>
      <xdr:colOff>95250</xdr:colOff>
      <xdr:row>60</xdr:row>
      <xdr:rowOff>139065</xdr:rowOff>
    </xdr:to>
    <xdr:sp macro="" textlink="">
      <xdr:nvSpPr>
        <xdr:cNvPr id="339" name="楕円 338"/>
        <xdr:cNvSpPr/>
      </xdr:nvSpPr>
      <xdr:spPr>
        <a:xfrm>
          <a:off x="161290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149225</xdr:rowOff>
    </xdr:from>
    <xdr:ext cx="736600" cy="259080"/>
    <xdr:sp macro="" textlink="">
      <xdr:nvSpPr>
        <xdr:cNvPr id="340" name="テキスト ボックス 339"/>
        <xdr:cNvSpPr txBox="1"/>
      </xdr:nvSpPr>
      <xdr:spPr>
        <a:xfrm>
          <a:off x="15798800" y="10093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10795</xdr:rowOff>
    </xdr:from>
    <xdr:to xmlns:xdr="http://schemas.openxmlformats.org/drawingml/2006/spreadsheetDrawing">
      <xdr:col>73</xdr:col>
      <xdr:colOff>44450</xdr:colOff>
      <xdr:row>60</xdr:row>
      <xdr:rowOff>112395</xdr:rowOff>
    </xdr:to>
    <xdr:sp macro="" textlink="">
      <xdr:nvSpPr>
        <xdr:cNvPr id="341" name="楕円 340"/>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122555</xdr:rowOff>
    </xdr:from>
    <xdr:ext cx="762000" cy="252730"/>
    <xdr:sp macro="" textlink="">
      <xdr:nvSpPr>
        <xdr:cNvPr id="342" name="テキスト ボックス 341"/>
        <xdr:cNvSpPr txBox="1"/>
      </xdr:nvSpPr>
      <xdr:spPr>
        <a:xfrm>
          <a:off x="14909800" y="100666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160655</xdr:rowOff>
    </xdr:from>
    <xdr:to xmlns:xdr="http://schemas.openxmlformats.org/drawingml/2006/spreadsheetDrawing">
      <xdr:col>68</xdr:col>
      <xdr:colOff>203200</xdr:colOff>
      <xdr:row>60</xdr:row>
      <xdr:rowOff>90805</xdr:rowOff>
    </xdr:to>
    <xdr:sp macro="" textlink="">
      <xdr:nvSpPr>
        <xdr:cNvPr id="343" name="楕円 342"/>
        <xdr:cNvSpPr/>
      </xdr:nvSpPr>
      <xdr:spPr>
        <a:xfrm>
          <a:off x="143510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100965</xdr:rowOff>
    </xdr:from>
    <xdr:ext cx="762000" cy="252730"/>
    <xdr:sp macro="" textlink="">
      <xdr:nvSpPr>
        <xdr:cNvPr id="344" name="テキスト ボックス 343"/>
        <xdr:cNvSpPr txBox="1"/>
      </xdr:nvSpPr>
      <xdr:spPr>
        <a:xfrm>
          <a:off x="14020800" y="100450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133985</xdr:rowOff>
    </xdr:from>
    <xdr:to xmlns:xdr="http://schemas.openxmlformats.org/drawingml/2006/spreadsheetDrawing">
      <xdr:col>64</xdr:col>
      <xdr:colOff>152400</xdr:colOff>
      <xdr:row>60</xdr:row>
      <xdr:rowOff>64135</xdr:rowOff>
    </xdr:to>
    <xdr:sp macro="" textlink="">
      <xdr:nvSpPr>
        <xdr:cNvPr id="345" name="楕円 344"/>
        <xdr:cNvSpPr/>
      </xdr:nvSpPr>
      <xdr:spPr>
        <a:xfrm>
          <a:off x="13462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74930</xdr:rowOff>
    </xdr:from>
    <xdr:ext cx="762000" cy="252730"/>
    <xdr:sp macro="" textlink="">
      <xdr:nvSpPr>
        <xdr:cNvPr id="346" name="テキスト ボックス 345"/>
        <xdr:cNvSpPr txBox="1"/>
      </xdr:nvSpPr>
      <xdr:spPr>
        <a:xfrm>
          <a:off x="13131800" y="100190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49" name="テキスト ボックス 348"/>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前年度から0.1ポイント増加して9.9％となり、類似団体平均を上回っている。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市債に係る元利償還金の額が令和２年度と比較して約61百万円減少したものの、三観広域行政組合等の一部事務組合への負担金の増加が主な要因として挙げられる。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今後は、豊浜認定こども園建設事業の元金償還を控えることもあり、実質公債費比率の大幅な改善は見込みづらい。</a:t>
          </a:r>
          <a:endParaRPr kumimoji="1" lang="ja-JP" altLang="en-US" sz="1300">
            <a:latin typeface="ＭＳ Ｐゴシック"/>
            <a:ea typeface="ＭＳ Ｐゴシック"/>
          </a:endParaRPr>
        </a:p>
        <a:p>
          <a:r>
            <a:rPr kumimoji="1" lang="ja-JP" altLang="en-US" sz="1300">
              <a:latin typeface="ＭＳ Ｐゴシック"/>
              <a:ea typeface="ＭＳ Ｐゴシック"/>
            </a:rPr>
            <a:t>　普通建設事業費の取捨選択を図り、公債費負担の抑制に努めたい。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2730"/>
    <xdr:sp macro="" textlink="">
      <xdr:nvSpPr>
        <xdr:cNvPr id="366" name="テキスト ボックス 365"/>
        <xdr:cNvSpPr txBox="1"/>
      </xdr:nvSpPr>
      <xdr:spPr>
        <a:xfrm>
          <a:off x="1206500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2730"/>
    <xdr:sp macro="" textlink="">
      <xdr:nvSpPr>
        <xdr:cNvPr id="368" name="テキスト ボックス 367"/>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2730"/>
    <xdr:sp macro="" textlink="">
      <xdr:nvSpPr>
        <xdr:cNvPr id="370" name="テキスト ボックス 369"/>
        <xdr:cNvSpPr txBox="1"/>
      </xdr:nvSpPr>
      <xdr:spPr>
        <a:xfrm>
          <a:off x="1206500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2" name="テキスト ボックス 371"/>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4" name="テキスト ボックス 373"/>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68580</xdr:rowOff>
    </xdr:from>
    <xdr:to xmlns:xdr="http://schemas.openxmlformats.org/drawingml/2006/spreadsheetDrawing">
      <xdr:col>81</xdr:col>
      <xdr:colOff>44450</xdr:colOff>
      <xdr:row>45</xdr:row>
      <xdr:rowOff>53975</xdr:rowOff>
    </xdr:to>
    <xdr:cxnSp macro="">
      <xdr:nvCxnSpPr>
        <xdr:cNvPr id="376" name="直線コネクタ 375"/>
        <xdr:cNvCxnSpPr/>
      </xdr:nvCxnSpPr>
      <xdr:spPr>
        <a:xfrm flipV="1">
          <a:off x="17018000" y="6240780"/>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26035</xdr:rowOff>
    </xdr:from>
    <xdr:ext cx="762000" cy="259080"/>
    <xdr:sp macro="" textlink="">
      <xdr:nvSpPr>
        <xdr:cNvPr id="377" name="公債費負担の状況最小値テキスト"/>
        <xdr:cNvSpPr txBox="1"/>
      </xdr:nvSpPr>
      <xdr:spPr>
        <a:xfrm>
          <a:off x="1710690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53975</xdr:rowOff>
    </xdr:from>
    <xdr:to xmlns:xdr="http://schemas.openxmlformats.org/drawingml/2006/spreadsheetDrawing">
      <xdr:col>81</xdr:col>
      <xdr:colOff>133350</xdr:colOff>
      <xdr:row>45</xdr:row>
      <xdr:rowOff>53975</xdr:rowOff>
    </xdr:to>
    <xdr:cxnSp macro="">
      <xdr:nvCxnSpPr>
        <xdr:cNvPr id="378" name="直線コネクタ 377"/>
        <xdr:cNvCxnSpPr/>
      </xdr:nvCxnSpPr>
      <xdr:spPr>
        <a:xfrm>
          <a:off x="16929100" y="7769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154940</xdr:rowOff>
    </xdr:from>
    <xdr:ext cx="762000" cy="252730"/>
    <xdr:sp macro="" textlink="">
      <xdr:nvSpPr>
        <xdr:cNvPr id="379" name="公債費負担の状況最大値テキスト"/>
        <xdr:cNvSpPr txBox="1"/>
      </xdr:nvSpPr>
      <xdr:spPr>
        <a:xfrm>
          <a:off x="17106900" y="59842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68580</xdr:rowOff>
    </xdr:from>
    <xdr:to xmlns:xdr="http://schemas.openxmlformats.org/drawingml/2006/spreadsheetDrawing">
      <xdr:col>81</xdr:col>
      <xdr:colOff>133350</xdr:colOff>
      <xdr:row>36</xdr:row>
      <xdr:rowOff>68580</xdr:rowOff>
    </xdr:to>
    <xdr:cxnSp macro="">
      <xdr:nvCxnSpPr>
        <xdr:cNvPr id="380" name="直線コネクタ 379"/>
        <xdr:cNvCxnSpPr/>
      </xdr:nvCxnSpPr>
      <xdr:spPr>
        <a:xfrm>
          <a:off x="16929100" y="624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45</xdr:row>
      <xdr:rowOff>33655</xdr:rowOff>
    </xdr:from>
    <xdr:to xmlns:xdr="http://schemas.openxmlformats.org/drawingml/2006/spreadsheetDrawing">
      <xdr:col>81</xdr:col>
      <xdr:colOff>44450</xdr:colOff>
      <xdr:row>45</xdr:row>
      <xdr:rowOff>53975</xdr:rowOff>
    </xdr:to>
    <xdr:cxnSp macro="">
      <xdr:nvCxnSpPr>
        <xdr:cNvPr id="381" name="直線コネクタ 380"/>
        <xdr:cNvCxnSpPr/>
      </xdr:nvCxnSpPr>
      <xdr:spPr>
        <a:xfrm>
          <a:off x="16179800" y="77489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42</xdr:row>
      <xdr:rowOff>60960</xdr:rowOff>
    </xdr:from>
    <xdr:ext cx="762000" cy="259080"/>
    <xdr:sp macro="" textlink="">
      <xdr:nvSpPr>
        <xdr:cNvPr id="382" name="公債費負担の状況平均値テキスト"/>
        <xdr:cNvSpPr txBox="1"/>
      </xdr:nvSpPr>
      <xdr:spPr>
        <a:xfrm>
          <a:off x="17106900" y="7261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44450</xdr:rowOff>
    </xdr:from>
    <xdr:to xmlns:xdr="http://schemas.openxmlformats.org/drawingml/2006/spreadsheetDrawing">
      <xdr:col>81</xdr:col>
      <xdr:colOff>95250</xdr:colOff>
      <xdr:row>43</xdr:row>
      <xdr:rowOff>146050</xdr:rowOff>
    </xdr:to>
    <xdr:sp macro="" textlink="">
      <xdr:nvSpPr>
        <xdr:cNvPr id="383" name="フローチャート: 判断 382"/>
        <xdr:cNvSpPr/>
      </xdr:nvSpPr>
      <xdr:spPr>
        <a:xfrm>
          <a:off x="16967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44</xdr:row>
      <xdr:rowOff>165100</xdr:rowOff>
    </xdr:from>
    <xdr:to xmlns:xdr="http://schemas.openxmlformats.org/drawingml/2006/spreadsheetDrawing">
      <xdr:col>77</xdr:col>
      <xdr:colOff>44450</xdr:colOff>
      <xdr:row>45</xdr:row>
      <xdr:rowOff>33655</xdr:rowOff>
    </xdr:to>
    <xdr:cxnSp macro="">
      <xdr:nvCxnSpPr>
        <xdr:cNvPr id="384" name="直線コネクタ 383"/>
        <xdr:cNvCxnSpPr/>
      </xdr:nvCxnSpPr>
      <xdr:spPr>
        <a:xfrm>
          <a:off x="15290800" y="77089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65405</xdr:rowOff>
    </xdr:from>
    <xdr:to xmlns:xdr="http://schemas.openxmlformats.org/drawingml/2006/spreadsheetDrawing">
      <xdr:col>77</xdr:col>
      <xdr:colOff>95250</xdr:colOff>
      <xdr:row>41</xdr:row>
      <xdr:rowOff>167005</xdr:rowOff>
    </xdr:to>
    <xdr:sp macro="" textlink="">
      <xdr:nvSpPr>
        <xdr:cNvPr id="385" name="フローチャート: 判断 384"/>
        <xdr:cNvSpPr/>
      </xdr:nvSpPr>
      <xdr:spPr>
        <a:xfrm>
          <a:off x="16129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6350</xdr:rowOff>
    </xdr:from>
    <xdr:ext cx="736600" cy="252730"/>
    <xdr:sp macro="" textlink="">
      <xdr:nvSpPr>
        <xdr:cNvPr id="386" name="テキスト ボックス 385"/>
        <xdr:cNvSpPr txBox="1"/>
      </xdr:nvSpPr>
      <xdr:spPr>
        <a:xfrm>
          <a:off x="15798800" y="68643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165100</xdr:rowOff>
    </xdr:from>
    <xdr:to xmlns:xdr="http://schemas.openxmlformats.org/drawingml/2006/spreadsheetDrawing">
      <xdr:col>72</xdr:col>
      <xdr:colOff>203200</xdr:colOff>
      <xdr:row>44</xdr:row>
      <xdr:rowOff>165100</xdr:rowOff>
    </xdr:to>
    <xdr:cxnSp macro="">
      <xdr:nvCxnSpPr>
        <xdr:cNvPr id="387" name="直線コネクタ 386"/>
        <xdr:cNvCxnSpPr/>
      </xdr:nvCxnSpPr>
      <xdr:spPr>
        <a:xfrm>
          <a:off x="14401800" y="7708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86360</xdr:rowOff>
    </xdr:from>
    <xdr:to xmlns:xdr="http://schemas.openxmlformats.org/drawingml/2006/spreadsheetDrawing">
      <xdr:col>73</xdr:col>
      <xdr:colOff>44450</xdr:colOff>
      <xdr:row>42</xdr:row>
      <xdr:rowOff>15875</xdr:rowOff>
    </xdr:to>
    <xdr:sp macro="" textlink="">
      <xdr:nvSpPr>
        <xdr:cNvPr id="388" name="フローチャート: 判断 387"/>
        <xdr:cNvSpPr/>
      </xdr:nvSpPr>
      <xdr:spPr>
        <a:xfrm>
          <a:off x="15240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26035</xdr:rowOff>
    </xdr:from>
    <xdr:ext cx="762000" cy="259080"/>
    <xdr:sp macro="" textlink="">
      <xdr:nvSpPr>
        <xdr:cNvPr id="389" name="テキスト ボックス 388"/>
        <xdr:cNvSpPr txBox="1"/>
      </xdr:nvSpPr>
      <xdr:spPr>
        <a:xfrm>
          <a:off x="14909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125095</xdr:rowOff>
    </xdr:from>
    <xdr:to xmlns:xdr="http://schemas.openxmlformats.org/drawingml/2006/spreadsheetDrawing">
      <xdr:col>68</xdr:col>
      <xdr:colOff>152400</xdr:colOff>
      <xdr:row>44</xdr:row>
      <xdr:rowOff>165100</xdr:rowOff>
    </xdr:to>
    <xdr:cxnSp macro="">
      <xdr:nvCxnSpPr>
        <xdr:cNvPr id="390" name="直線コネクタ 389"/>
        <xdr:cNvCxnSpPr/>
      </xdr:nvCxnSpPr>
      <xdr:spPr>
        <a:xfrm>
          <a:off x="13512800" y="76688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86360</xdr:rowOff>
    </xdr:from>
    <xdr:to xmlns:xdr="http://schemas.openxmlformats.org/drawingml/2006/spreadsheetDrawing">
      <xdr:col>68</xdr:col>
      <xdr:colOff>203200</xdr:colOff>
      <xdr:row>42</xdr:row>
      <xdr:rowOff>15875</xdr:rowOff>
    </xdr:to>
    <xdr:sp macro="" textlink="">
      <xdr:nvSpPr>
        <xdr:cNvPr id="391" name="フローチャート: 判断 390"/>
        <xdr:cNvSpPr/>
      </xdr:nvSpPr>
      <xdr:spPr>
        <a:xfrm>
          <a:off x="14351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26035</xdr:rowOff>
    </xdr:from>
    <xdr:ext cx="762000" cy="259080"/>
    <xdr:sp macro="" textlink="">
      <xdr:nvSpPr>
        <xdr:cNvPr id="392" name="テキスト ボックス 391"/>
        <xdr:cNvSpPr txBox="1"/>
      </xdr:nvSpPr>
      <xdr:spPr>
        <a:xfrm>
          <a:off x="14020800" y="6884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106045</xdr:rowOff>
    </xdr:from>
    <xdr:to xmlns:xdr="http://schemas.openxmlformats.org/drawingml/2006/spreadsheetDrawing">
      <xdr:col>64</xdr:col>
      <xdr:colOff>152400</xdr:colOff>
      <xdr:row>42</xdr:row>
      <xdr:rowOff>36195</xdr:rowOff>
    </xdr:to>
    <xdr:sp macro="" textlink="">
      <xdr:nvSpPr>
        <xdr:cNvPr id="393" name="フローチャート: 判断 392"/>
        <xdr:cNvSpPr/>
      </xdr:nvSpPr>
      <xdr:spPr>
        <a:xfrm>
          <a:off x="13462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46355</xdr:rowOff>
    </xdr:from>
    <xdr:ext cx="762000" cy="259080"/>
    <xdr:sp macro="" textlink="">
      <xdr:nvSpPr>
        <xdr:cNvPr id="394" name="テキスト ボックス 393"/>
        <xdr:cNvSpPr txBox="1"/>
      </xdr:nvSpPr>
      <xdr:spPr>
        <a:xfrm>
          <a:off x="13131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45</xdr:row>
      <xdr:rowOff>3175</xdr:rowOff>
    </xdr:from>
    <xdr:to xmlns:xdr="http://schemas.openxmlformats.org/drawingml/2006/spreadsheetDrawing">
      <xdr:col>81</xdr:col>
      <xdr:colOff>95250</xdr:colOff>
      <xdr:row>45</xdr:row>
      <xdr:rowOff>104775</xdr:rowOff>
    </xdr:to>
    <xdr:sp macro="" textlink="">
      <xdr:nvSpPr>
        <xdr:cNvPr id="400" name="楕円 399"/>
        <xdr:cNvSpPr/>
      </xdr:nvSpPr>
      <xdr:spPr>
        <a:xfrm>
          <a:off x="169672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44</xdr:row>
      <xdr:rowOff>70485</xdr:rowOff>
    </xdr:from>
    <xdr:ext cx="762000" cy="259080"/>
    <xdr:sp macro="" textlink="">
      <xdr:nvSpPr>
        <xdr:cNvPr id="401" name="公債費負担の状況該当値テキスト"/>
        <xdr:cNvSpPr txBox="1"/>
      </xdr:nvSpPr>
      <xdr:spPr>
        <a:xfrm>
          <a:off x="17106900" y="761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44</xdr:row>
      <xdr:rowOff>154940</xdr:rowOff>
    </xdr:from>
    <xdr:to xmlns:xdr="http://schemas.openxmlformats.org/drawingml/2006/spreadsheetDrawing">
      <xdr:col>77</xdr:col>
      <xdr:colOff>95250</xdr:colOff>
      <xdr:row>45</xdr:row>
      <xdr:rowOff>84455</xdr:rowOff>
    </xdr:to>
    <xdr:sp macro="" textlink="">
      <xdr:nvSpPr>
        <xdr:cNvPr id="402" name="楕円 401"/>
        <xdr:cNvSpPr/>
      </xdr:nvSpPr>
      <xdr:spPr>
        <a:xfrm>
          <a:off x="16129000" y="7698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45</xdr:row>
      <xdr:rowOff>69215</xdr:rowOff>
    </xdr:from>
    <xdr:ext cx="736600" cy="259080"/>
    <xdr:sp macro="" textlink="">
      <xdr:nvSpPr>
        <xdr:cNvPr id="403" name="テキスト ボックス 402"/>
        <xdr:cNvSpPr txBox="1"/>
      </xdr:nvSpPr>
      <xdr:spPr>
        <a:xfrm>
          <a:off x="15798800" y="77844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114300</xdr:rowOff>
    </xdr:from>
    <xdr:to xmlns:xdr="http://schemas.openxmlformats.org/drawingml/2006/spreadsheetDrawing">
      <xdr:col>73</xdr:col>
      <xdr:colOff>44450</xdr:colOff>
      <xdr:row>45</xdr:row>
      <xdr:rowOff>44450</xdr:rowOff>
    </xdr:to>
    <xdr:sp macro="" textlink="">
      <xdr:nvSpPr>
        <xdr:cNvPr id="404" name="楕円 403"/>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45</xdr:row>
      <xdr:rowOff>29210</xdr:rowOff>
    </xdr:from>
    <xdr:ext cx="762000" cy="252730"/>
    <xdr:sp macro="" textlink="">
      <xdr:nvSpPr>
        <xdr:cNvPr id="405" name="テキスト ボックス 404"/>
        <xdr:cNvSpPr txBox="1"/>
      </xdr:nvSpPr>
      <xdr:spPr>
        <a:xfrm>
          <a:off x="14909800" y="7744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114300</xdr:rowOff>
    </xdr:from>
    <xdr:to xmlns:xdr="http://schemas.openxmlformats.org/drawingml/2006/spreadsheetDrawing">
      <xdr:col>68</xdr:col>
      <xdr:colOff>203200</xdr:colOff>
      <xdr:row>45</xdr:row>
      <xdr:rowOff>44450</xdr:rowOff>
    </xdr:to>
    <xdr:sp macro="" textlink="">
      <xdr:nvSpPr>
        <xdr:cNvPr id="406" name="楕円 405"/>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45</xdr:row>
      <xdr:rowOff>29210</xdr:rowOff>
    </xdr:from>
    <xdr:ext cx="762000" cy="252730"/>
    <xdr:sp macro="" textlink="">
      <xdr:nvSpPr>
        <xdr:cNvPr id="407" name="テキスト ボックス 406"/>
        <xdr:cNvSpPr txBox="1"/>
      </xdr:nvSpPr>
      <xdr:spPr>
        <a:xfrm>
          <a:off x="14020800" y="7744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74930</xdr:rowOff>
    </xdr:from>
    <xdr:to xmlns:xdr="http://schemas.openxmlformats.org/drawingml/2006/spreadsheetDrawing">
      <xdr:col>64</xdr:col>
      <xdr:colOff>152400</xdr:colOff>
      <xdr:row>45</xdr:row>
      <xdr:rowOff>4445</xdr:rowOff>
    </xdr:to>
    <xdr:sp macro="" textlink="">
      <xdr:nvSpPr>
        <xdr:cNvPr id="408" name="楕円 407"/>
        <xdr:cNvSpPr/>
      </xdr:nvSpPr>
      <xdr:spPr>
        <a:xfrm>
          <a:off x="13462000" y="7618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160655</xdr:rowOff>
    </xdr:from>
    <xdr:ext cx="762000" cy="259080"/>
    <xdr:sp macro="" textlink="">
      <xdr:nvSpPr>
        <xdr:cNvPr id="409" name="テキスト ボックス 408"/>
        <xdr:cNvSpPr txBox="1"/>
      </xdr:nvSpPr>
      <xdr:spPr>
        <a:xfrm>
          <a:off x="131318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12" name="テキスト ボックス 411"/>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将来負担比率は、前年度より9.1ポイント減少して32.0％となり、類似団体平均を下</a:t>
          </a:r>
          <a:r>
            <a:rPr kumimoji="1" lang="ja-JP" altLang="en-US" sz="1300">
              <a:latin typeface="ＭＳ Ｐゴシック"/>
              <a:ea typeface="ＭＳ Ｐゴシック"/>
            </a:rPr>
            <a:t>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減少の要因としては、</a:t>
          </a:r>
          <a:r>
            <a:rPr kumimoji="1" lang="ja-JP" altLang="en-US" sz="1300">
              <a:latin typeface="ＭＳ Ｐゴシック"/>
              <a:ea typeface="ＭＳ Ｐゴシック"/>
            </a:rPr>
            <a:t>合併特例債の現在高が大きく減少したことに伴う地方債現在高の減少やふるさと納税額が増加したことによる充当可能基金の増加が挙げられる。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今後も必要事業の選別化や縮減等を検討し、市債発行の</a:t>
          </a:r>
          <a:r>
            <a:rPr kumimoji="1" lang="ja-JP" altLang="en-US" sz="1300">
              <a:latin typeface="ＭＳ Ｐゴシック"/>
              <a:ea typeface="ＭＳ Ｐゴシック"/>
            </a:rPr>
            <a:t>抑制し、財政の健全化に努める。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23" name="テキスト ボックス 422"/>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6" name="直線コネクタ 425"/>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2730"/>
    <xdr:sp macro="" textlink="">
      <xdr:nvSpPr>
        <xdr:cNvPr id="427" name="テキスト ボックス 426"/>
        <xdr:cNvSpPr txBox="1"/>
      </xdr:nvSpPr>
      <xdr:spPr>
        <a:xfrm>
          <a:off x="12065000" y="375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8" name="直線コネクタ 427"/>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29" name="テキスト ボックス 428"/>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0" name="直線コネクタ 429"/>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1" name="テキスト ボックス 430"/>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2" name="直線コネクタ 431"/>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3" name="テキスト ボックス 432"/>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23</xdr:row>
      <xdr:rowOff>34925</xdr:rowOff>
    </xdr:to>
    <xdr:cxnSp macro="">
      <xdr:nvCxnSpPr>
        <xdr:cNvPr id="436" name="直線コネクタ 435"/>
        <xdr:cNvCxnSpPr/>
      </xdr:nvCxnSpPr>
      <xdr:spPr>
        <a:xfrm flipV="1">
          <a:off x="17018000" y="2451100"/>
          <a:ext cx="0" cy="1527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6985</xdr:rowOff>
    </xdr:from>
    <xdr:ext cx="762000" cy="252730"/>
    <xdr:sp macro="" textlink="">
      <xdr:nvSpPr>
        <xdr:cNvPr id="437" name="将来負担の状況最小値テキスト"/>
        <xdr:cNvSpPr txBox="1"/>
      </xdr:nvSpPr>
      <xdr:spPr>
        <a:xfrm>
          <a:off x="17106900" y="39503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34925</xdr:rowOff>
    </xdr:from>
    <xdr:to xmlns:xdr="http://schemas.openxmlformats.org/drawingml/2006/spreadsheetDrawing">
      <xdr:col>81</xdr:col>
      <xdr:colOff>133350</xdr:colOff>
      <xdr:row>23</xdr:row>
      <xdr:rowOff>34925</xdr:rowOff>
    </xdr:to>
    <xdr:cxnSp macro="">
      <xdr:nvCxnSpPr>
        <xdr:cNvPr id="438" name="直線コネクタ 437"/>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39"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0" name="直線コネクタ 439"/>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18</xdr:row>
      <xdr:rowOff>137160</xdr:rowOff>
    </xdr:from>
    <xdr:to xmlns:xdr="http://schemas.openxmlformats.org/drawingml/2006/spreadsheetDrawing">
      <xdr:col>81</xdr:col>
      <xdr:colOff>44450</xdr:colOff>
      <xdr:row>20</xdr:row>
      <xdr:rowOff>13970</xdr:rowOff>
    </xdr:to>
    <xdr:cxnSp macro="">
      <xdr:nvCxnSpPr>
        <xdr:cNvPr id="441" name="直線コネクタ 440"/>
        <xdr:cNvCxnSpPr/>
      </xdr:nvCxnSpPr>
      <xdr:spPr>
        <a:xfrm flipV="1">
          <a:off x="16179800" y="3223260"/>
          <a:ext cx="8382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34290</xdr:rowOff>
    </xdr:from>
    <xdr:ext cx="762000" cy="259080"/>
    <xdr:sp macro="" textlink="">
      <xdr:nvSpPr>
        <xdr:cNvPr id="442" name="将来負担の状況平均値テキスト"/>
        <xdr:cNvSpPr txBox="1"/>
      </xdr:nvSpPr>
      <xdr:spPr>
        <a:xfrm>
          <a:off x="17106900" y="3463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20</xdr:row>
      <xdr:rowOff>62230</xdr:rowOff>
    </xdr:from>
    <xdr:to xmlns:xdr="http://schemas.openxmlformats.org/drawingml/2006/spreadsheetDrawing">
      <xdr:col>81</xdr:col>
      <xdr:colOff>95250</xdr:colOff>
      <xdr:row>20</xdr:row>
      <xdr:rowOff>163830</xdr:rowOff>
    </xdr:to>
    <xdr:sp macro="" textlink="">
      <xdr:nvSpPr>
        <xdr:cNvPr id="443" name="フローチャート: 判断 442"/>
        <xdr:cNvSpPr/>
      </xdr:nvSpPr>
      <xdr:spPr>
        <a:xfrm>
          <a:off x="16967200" y="349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13970</xdr:rowOff>
    </xdr:from>
    <xdr:to xmlns:xdr="http://schemas.openxmlformats.org/drawingml/2006/spreadsheetDrawing">
      <xdr:col>77</xdr:col>
      <xdr:colOff>44450</xdr:colOff>
      <xdr:row>22</xdr:row>
      <xdr:rowOff>81280</xdr:rowOff>
    </xdr:to>
    <xdr:cxnSp macro="">
      <xdr:nvCxnSpPr>
        <xdr:cNvPr id="444" name="直線コネクタ 443"/>
        <xdr:cNvCxnSpPr/>
      </xdr:nvCxnSpPr>
      <xdr:spPr>
        <a:xfrm flipV="1">
          <a:off x="15290800" y="3442970"/>
          <a:ext cx="8890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18</xdr:row>
      <xdr:rowOff>6985</xdr:rowOff>
    </xdr:from>
    <xdr:to xmlns:xdr="http://schemas.openxmlformats.org/drawingml/2006/spreadsheetDrawing">
      <xdr:col>77</xdr:col>
      <xdr:colOff>95250</xdr:colOff>
      <xdr:row>18</xdr:row>
      <xdr:rowOff>109220</xdr:rowOff>
    </xdr:to>
    <xdr:sp macro="" textlink="">
      <xdr:nvSpPr>
        <xdr:cNvPr id="445" name="フローチャート: 判断 444"/>
        <xdr:cNvSpPr/>
      </xdr:nvSpPr>
      <xdr:spPr>
        <a:xfrm>
          <a:off x="16129000" y="3093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118745</xdr:rowOff>
    </xdr:from>
    <xdr:ext cx="736600" cy="259080"/>
    <xdr:sp macro="" textlink="">
      <xdr:nvSpPr>
        <xdr:cNvPr id="446" name="テキスト ボックス 445"/>
        <xdr:cNvSpPr txBox="1"/>
      </xdr:nvSpPr>
      <xdr:spPr>
        <a:xfrm>
          <a:off x="15798800" y="2861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21</xdr:row>
      <xdr:rowOff>166370</xdr:rowOff>
    </xdr:from>
    <xdr:to xmlns:xdr="http://schemas.openxmlformats.org/drawingml/2006/spreadsheetDrawing">
      <xdr:col>72</xdr:col>
      <xdr:colOff>203200</xdr:colOff>
      <xdr:row>22</xdr:row>
      <xdr:rowOff>81280</xdr:rowOff>
    </xdr:to>
    <xdr:cxnSp macro="">
      <xdr:nvCxnSpPr>
        <xdr:cNvPr id="447" name="直線コネクタ 446"/>
        <xdr:cNvCxnSpPr/>
      </xdr:nvCxnSpPr>
      <xdr:spPr>
        <a:xfrm>
          <a:off x="14401800" y="376682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19</xdr:row>
      <xdr:rowOff>83820</xdr:rowOff>
    </xdr:from>
    <xdr:to xmlns:xdr="http://schemas.openxmlformats.org/drawingml/2006/spreadsheetDrawing">
      <xdr:col>73</xdr:col>
      <xdr:colOff>44450</xdr:colOff>
      <xdr:row>20</xdr:row>
      <xdr:rowOff>13970</xdr:rowOff>
    </xdr:to>
    <xdr:sp macro="" textlink="">
      <xdr:nvSpPr>
        <xdr:cNvPr id="448" name="フローチャート: 判断 447"/>
        <xdr:cNvSpPr/>
      </xdr:nvSpPr>
      <xdr:spPr>
        <a:xfrm>
          <a:off x="15240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24130</xdr:rowOff>
    </xdr:from>
    <xdr:ext cx="762000" cy="259080"/>
    <xdr:sp macro="" textlink="">
      <xdr:nvSpPr>
        <xdr:cNvPr id="449" name="テキスト ボックス 448"/>
        <xdr:cNvSpPr txBox="1"/>
      </xdr:nvSpPr>
      <xdr:spPr>
        <a:xfrm>
          <a:off x="14909800" y="311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166370</xdr:rowOff>
    </xdr:from>
    <xdr:to xmlns:xdr="http://schemas.openxmlformats.org/drawingml/2006/spreadsheetDrawing">
      <xdr:col>68</xdr:col>
      <xdr:colOff>152400</xdr:colOff>
      <xdr:row>22</xdr:row>
      <xdr:rowOff>170180</xdr:rowOff>
    </xdr:to>
    <xdr:cxnSp macro="">
      <xdr:nvCxnSpPr>
        <xdr:cNvPr id="450" name="直線コネクタ 449"/>
        <xdr:cNvCxnSpPr/>
      </xdr:nvCxnSpPr>
      <xdr:spPr>
        <a:xfrm flipV="1">
          <a:off x="13512800" y="376682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19</xdr:row>
      <xdr:rowOff>95885</xdr:rowOff>
    </xdr:from>
    <xdr:to xmlns:xdr="http://schemas.openxmlformats.org/drawingml/2006/spreadsheetDrawing">
      <xdr:col>68</xdr:col>
      <xdr:colOff>203200</xdr:colOff>
      <xdr:row>20</xdr:row>
      <xdr:rowOff>26035</xdr:rowOff>
    </xdr:to>
    <xdr:sp macro="" textlink="">
      <xdr:nvSpPr>
        <xdr:cNvPr id="451" name="フローチャート: 判断 450"/>
        <xdr:cNvSpPr/>
      </xdr:nvSpPr>
      <xdr:spPr>
        <a:xfrm>
          <a:off x="14351000" y="33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36195</xdr:rowOff>
    </xdr:from>
    <xdr:ext cx="762000" cy="259080"/>
    <xdr:sp macro="" textlink="">
      <xdr:nvSpPr>
        <xdr:cNvPr id="452" name="テキスト ボックス 451"/>
        <xdr:cNvSpPr txBox="1"/>
      </xdr:nvSpPr>
      <xdr:spPr>
        <a:xfrm>
          <a:off x="14020800" y="3122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117475</xdr:rowOff>
    </xdr:from>
    <xdr:to xmlns:xdr="http://schemas.openxmlformats.org/drawingml/2006/spreadsheetDrawing">
      <xdr:col>64</xdr:col>
      <xdr:colOff>152400</xdr:colOff>
      <xdr:row>20</xdr:row>
      <xdr:rowOff>47625</xdr:rowOff>
    </xdr:to>
    <xdr:sp macro="" textlink="">
      <xdr:nvSpPr>
        <xdr:cNvPr id="453" name="フローチャート: 判断 452"/>
        <xdr:cNvSpPr/>
      </xdr:nvSpPr>
      <xdr:spPr>
        <a:xfrm>
          <a:off x="13462000" y="337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57785</xdr:rowOff>
    </xdr:from>
    <xdr:ext cx="762000" cy="259080"/>
    <xdr:sp macro="" textlink="">
      <xdr:nvSpPr>
        <xdr:cNvPr id="454" name="テキスト ボックス 453"/>
        <xdr:cNvSpPr txBox="1"/>
      </xdr:nvSpPr>
      <xdr:spPr>
        <a:xfrm>
          <a:off x="13131800" y="3143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86360</xdr:rowOff>
    </xdr:from>
    <xdr:to xmlns:xdr="http://schemas.openxmlformats.org/drawingml/2006/spreadsheetDrawing">
      <xdr:col>81</xdr:col>
      <xdr:colOff>95250</xdr:colOff>
      <xdr:row>19</xdr:row>
      <xdr:rowOff>16510</xdr:rowOff>
    </xdr:to>
    <xdr:sp macro="" textlink="">
      <xdr:nvSpPr>
        <xdr:cNvPr id="460" name="楕円 459"/>
        <xdr:cNvSpPr/>
      </xdr:nvSpPr>
      <xdr:spPr>
        <a:xfrm>
          <a:off x="16967200" y="317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17</xdr:row>
      <xdr:rowOff>102870</xdr:rowOff>
    </xdr:from>
    <xdr:ext cx="762000" cy="259080"/>
    <xdr:sp macro="" textlink="">
      <xdr:nvSpPr>
        <xdr:cNvPr id="461" name="将来負担の状況該当値テキスト"/>
        <xdr:cNvSpPr txBox="1"/>
      </xdr:nvSpPr>
      <xdr:spPr>
        <a:xfrm>
          <a:off x="17106900" y="3017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19</xdr:row>
      <xdr:rowOff>134620</xdr:rowOff>
    </xdr:from>
    <xdr:to xmlns:xdr="http://schemas.openxmlformats.org/drawingml/2006/spreadsheetDrawing">
      <xdr:col>77</xdr:col>
      <xdr:colOff>95250</xdr:colOff>
      <xdr:row>20</xdr:row>
      <xdr:rowOff>64770</xdr:rowOff>
    </xdr:to>
    <xdr:sp macro="" textlink="">
      <xdr:nvSpPr>
        <xdr:cNvPr id="462" name="楕円 461"/>
        <xdr:cNvSpPr/>
      </xdr:nvSpPr>
      <xdr:spPr>
        <a:xfrm>
          <a:off x="16129000" y="33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49530</xdr:rowOff>
    </xdr:from>
    <xdr:ext cx="736600" cy="259080"/>
    <xdr:sp macro="" textlink="">
      <xdr:nvSpPr>
        <xdr:cNvPr id="463" name="テキスト ボックス 462"/>
        <xdr:cNvSpPr txBox="1"/>
      </xdr:nvSpPr>
      <xdr:spPr>
        <a:xfrm>
          <a:off x="15798800" y="3478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22</xdr:row>
      <xdr:rowOff>30480</xdr:rowOff>
    </xdr:from>
    <xdr:to xmlns:xdr="http://schemas.openxmlformats.org/drawingml/2006/spreadsheetDrawing">
      <xdr:col>73</xdr:col>
      <xdr:colOff>44450</xdr:colOff>
      <xdr:row>22</xdr:row>
      <xdr:rowOff>132080</xdr:rowOff>
    </xdr:to>
    <xdr:sp macro="" textlink="">
      <xdr:nvSpPr>
        <xdr:cNvPr id="464" name="楕円 463"/>
        <xdr:cNvSpPr/>
      </xdr:nvSpPr>
      <xdr:spPr>
        <a:xfrm>
          <a:off x="15240000" y="38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22</xdr:row>
      <xdr:rowOff>116840</xdr:rowOff>
    </xdr:from>
    <xdr:ext cx="762000" cy="259080"/>
    <xdr:sp macro="" textlink="">
      <xdr:nvSpPr>
        <xdr:cNvPr id="465" name="テキスト ボックス 464"/>
        <xdr:cNvSpPr txBox="1"/>
      </xdr:nvSpPr>
      <xdr:spPr>
        <a:xfrm>
          <a:off x="14909800" y="388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114935</xdr:rowOff>
    </xdr:from>
    <xdr:to xmlns:xdr="http://schemas.openxmlformats.org/drawingml/2006/spreadsheetDrawing">
      <xdr:col>68</xdr:col>
      <xdr:colOff>203200</xdr:colOff>
      <xdr:row>22</xdr:row>
      <xdr:rowOff>45085</xdr:rowOff>
    </xdr:to>
    <xdr:sp macro="" textlink="">
      <xdr:nvSpPr>
        <xdr:cNvPr id="466" name="楕円 465"/>
        <xdr:cNvSpPr/>
      </xdr:nvSpPr>
      <xdr:spPr>
        <a:xfrm>
          <a:off x="14351000" y="371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22</xdr:row>
      <xdr:rowOff>29845</xdr:rowOff>
    </xdr:from>
    <xdr:ext cx="762000" cy="252730"/>
    <xdr:sp macro="" textlink="">
      <xdr:nvSpPr>
        <xdr:cNvPr id="467" name="テキスト ボックス 466"/>
        <xdr:cNvSpPr txBox="1"/>
      </xdr:nvSpPr>
      <xdr:spPr>
        <a:xfrm>
          <a:off x="14020800" y="38017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119380</xdr:rowOff>
    </xdr:from>
    <xdr:to xmlns:xdr="http://schemas.openxmlformats.org/drawingml/2006/spreadsheetDrawing">
      <xdr:col>64</xdr:col>
      <xdr:colOff>152400</xdr:colOff>
      <xdr:row>23</xdr:row>
      <xdr:rowOff>49530</xdr:rowOff>
    </xdr:to>
    <xdr:sp macro="" textlink="">
      <xdr:nvSpPr>
        <xdr:cNvPr id="468" name="楕円 467"/>
        <xdr:cNvSpPr/>
      </xdr:nvSpPr>
      <xdr:spPr>
        <a:xfrm>
          <a:off x="13462000" y="38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23</xdr:row>
      <xdr:rowOff>34290</xdr:rowOff>
    </xdr:from>
    <xdr:ext cx="762000" cy="259080"/>
    <xdr:sp macro="" textlink="">
      <xdr:nvSpPr>
        <xdr:cNvPr id="469" name="テキスト ボックス 468"/>
        <xdr:cNvSpPr txBox="1"/>
      </xdr:nvSpPr>
      <xdr:spPr>
        <a:xfrm>
          <a:off x="13131800" y="397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前年度より0.8ポイント減少し、</a:t>
          </a:r>
          <a:r>
            <a:rPr kumimoji="1" lang="ja-JP" altLang="en-US" sz="1300">
              <a:latin typeface="ＭＳ Ｐゴシック"/>
              <a:ea typeface="ＭＳ Ｐゴシック"/>
            </a:rPr>
            <a:t>類似団体の平均値を</a:t>
          </a:r>
          <a:r>
            <a:rPr kumimoji="1" lang="ja-JP" altLang="en-US" sz="1300">
              <a:solidFill>
                <a:schemeClr val="tx1"/>
              </a:solidFill>
              <a:latin typeface="ＭＳ Ｐゴシック"/>
              <a:ea typeface="ＭＳ Ｐゴシック"/>
            </a:rPr>
            <a:t>下</a:t>
          </a:r>
          <a:r>
            <a:rPr kumimoji="1" lang="ja-JP" altLang="en-US" sz="1300">
              <a:latin typeface="ＭＳ Ｐゴシック"/>
              <a:ea typeface="ＭＳ Ｐゴシック"/>
            </a:rPr>
            <a:t>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減少の要因としては、退職職数の減少による退職金の減少が挙げられる。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今後も「観音寺市第４次行政改革大綱」に基づき、適正な職員配置に努めていく。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1650" cy="252730"/>
    <xdr:sp macro="" textlink="">
      <xdr:nvSpPr>
        <xdr:cNvPr id="49" name="テキスト ボックス 48"/>
        <xdr:cNvSpPr txBox="1"/>
      </xdr:nvSpPr>
      <xdr:spPr>
        <a:xfrm>
          <a:off x="254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1650" cy="252730"/>
    <xdr:sp macro="" textlink="">
      <xdr:nvSpPr>
        <xdr:cNvPr id="51" name="テキスト ボックス 50"/>
        <xdr:cNvSpPr txBox="1"/>
      </xdr:nvSpPr>
      <xdr:spPr>
        <a:xfrm>
          <a:off x="254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1650" cy="252730"/>
    <xdr:sp macro="" textlink="">
      <xdr:nvSpPr>
        <xdr:cNvPr id="53" name="テキスト ボックス 52"/>
        <xdr:cNvSpPr txBox="1"/>
      </xdr:nvSpPr>
      <xdr:spPr>
        <a:xfrm>
          <a:off x="254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1650" cy="252730"/>
    <xdr:sp macro="" textlink="">
      <xdr:nvSpPr>
        <xdr:cNvPr id="55" name="テキスト ボックス 54"/>
        <xdr:cNvSpPr txBox="1"/>
      </xdr:nvSpPr>
      <xdr:spPr>
        <a:xfrm>
          <a:off x="254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57" name="テキスト ボックス 56"/>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170180</xdr:rowOff>
    </xdr:from>
    <xdr:to xmlns:xdr="http://schemas.openxmlformats.org/drawingml/2006/spreadsheetDrawing">
      <xdr:col>24</xdr:col>
      <xdr:colOff>25400</xdr:colOff>
      <xdr:row>41</xdr:row>
      <xdr:rowOff>6350</xdr:rowOff>
    </xdr:to>
    <xdr:cxnSp macro="">
      <xdr:nvCxnSpPr>
        <xdr:cNvPr id="59" name="直線コネクタ 58"/>
        <xdr:cNvCxnSpPr/>
      </xdr:nvCxnSpPr>
      <xdr:spPr>
        <a:xfrm flipV="1">
          <a:off x="4826000" y="5828030"/>
          <a:ext cx="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149225</xdr:rowOff>
    </xdr:from>
    <xdr:ext cx="762000" cy="259080"/>
    <xdr:sp macro="" textlink="">
      <xdr:nvSpPr>
        <xdr:cNvPr id="60" name="人件費最小値テキスト"/>
        <xdr:cNvSpPr txBox="1"/>
      </xdr:nvSpPr>
      <xdr:spPr>
        <a:xfrm>
          <a:off x="4914900" y="700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6350</xdr:rowOff>
    </xdr:from>
    <xdr:to xmlns:xdr="http://schemas.openxmlformats.org/drawingml/2006/spreadsheetDrawing">
      <xdr:col>24</xdr:col>
      <xdr:colOff>114300</xdr:colOff>
      <xdr:row>41</xdr:row>
      <xdr:rowOff>6350</xdr:rowOff>
    </xdr:to>
    <xdr:cxnSp macro="">
      <xdr:nvCxnSpPr>
        <xdr:cNvPr id="61" name="直線コネクタ 60"/>
        <xdr:cNvCxnSpPr/>
      </xdr:nvCxnSpPr>
      <xdr:spPr>
        <a:xfrm>
          <a:off x="4737100" y="703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85090</xdr:rowOff>
    </xdr:from>
    <xdr:ext cx="762000" cy="259080"/>
    <xdr:sp macro="" textlink="">
      <xdr:nvSpPr>
        <xdr:cNvPr id="62" name="人件費最大値テキスト"/>
        <xdr:cNvSpPr txBox="1"/>
      </xdr:nvSpPr>
      <xdr:spPr>
        <a:xfrm>
          <a:off x="4914900" y="557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170180</xdr:rowOff>
    </xdr:from>
    <xdr:to xmlns:xdr="http://schemas.openxmlformats.org/drawingml/2006/spreadsheetDrawing">
      <xdr:col>24</xdr:col>
      <xdr:colOff>114300</xdr:colOff>
      <xdr:row>33</xdr:row>
      <xdr:rowOff>170180</xdr:rowOff>
    </xdr:to>
    <xdr:cxnSp macro="">
      <xdr:nvCxnSpPr>
        <xdr:cNvPr id="63" name="直線コネクタ 62"/>
        <xdr:cNvCxnSpPr/>
      </xdr:nvCxnSpPr>
      <xdr:spPr>
        <a:xfrm>
          <a:off x="47371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81280</xdr:rowOff>
    </xdr:from>
    <xdr:to xmlns:xdr="http://schemas.openxmlformats.org/drawingml/2006/spreadsheetDrawing">
      <xdr:col>24</xdr:col>
      <xdr:colOff>25400</xdr:colOff>
      <xdr:row>34</xdr:row>
      <xdr:rowOff>154940</xdr:rowOff>
    </xdr:to>
    <xdr:cxnSp macro="">
      <xdr:nvCxnSpPr>
        <xdr:cNvPr id="64" name="直線コネクタ 63"/>
        <xdr:cNvCxnSpPr/>
      </xdr:nvCxnSpPr>
      <xdr:spPr>
        <a:xfrm flipV="1">
          <a:off x="3987800" y="591058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6985</xdr:rowOff>
    </xdr:from>
    <xdr:ext cx="762000" cy="252730"/>
    <xdr:sp macro="" textlink="">
      <xdr:nvSpPr>
        <xdr:cNvPr id="65" name="人件費平均値テキスト"/>
        <xdr:cNvSpPr txBox="1"/>
      </xdr:nvSpPr>
      <xdr:spPr>
        <a:xfrm>
          <a:off x="4914900" y="617918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34925</xdr:rowOff>
    </xdr:from>
    <xdr:to xmlns:xdr="http://schemas.openxmlformats.org/drawingml/2006/spreadsheetDrawing">
      <xdr:col>24</xdr:col>
      <xdr:colOff>76200</xdr:colOff>
      <xdr:row>36</xdr:row>
      <xdr:rowOff>136525</xdr:rowOff>
    </xdr:to>
    <xdr:sp macro="" textlink="">
      <xdr:nvSpPr>
        <xdr:cNvPr id="66" name="フローチャート: 判断 65"/>
        <xdr:cNvSpPr/>
      </xdr:nvSpPr>
      <xdr:spPr>
        <a:xfrm>
          <a:off x="4775200" y="620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161290</xdr:rowOff>
    </xdr:from>
    <xdr:to xmlns:xdr="http://schemas.openxmlformats.org/drawingml/2006/spreadsheetDrawing">
      <xdr:col>19</xdr:col>
      <xdr:colOff>187325</xdr:colOff>
      <xdr:row>34</xdr:row>
      <xdr:rowOff>154940</xdr:rowOff>
    </xdr:to>
    <xdr:cxnSp macro="">
      <xdr:nvCxnSpPr>
        <xdr:cNvPr id="67" name="直線コネクタ 66"/>
        <xdr:cNvCxnSpPr/>
      </xdr:nvCxnSpPr>
      <xdr:spPr>
        <a:xfrm>
          <a:off x="3098800" y="581914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142240</xdr:rowOff>
    </xdr:from>
    <xdr:to xmlns:xdr="http://schemas.openxmlformats.org/drawingml/2006/spreadsheetDrawing">
      <xdr:col>20</xdr:col>
      <xdr:colOff>38100</xdr:colOff>
      <xdr:row>36</xdr:row>
      <xdr:rowOff>72390</xdr:rowOff>
    </xdr:to>
    <xdr:sp macro="" textlink="">
      <xdr:nvSpPr>
        <xdr:cNvPr id="68" name="フローチャート: 判断 67"/>
        <xdr:cNvSpPr/>
      </xdr:nvSpPr>
      <xdr:spPr>
        <a:xfrm>
          <a:off x="39370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57150</xdr:rowOff>
    </xdr:from>
    <xdr:ext cx="730250" cy="259080"/>
    <xdr:sp macro="" textlink="">
      <xdr:nvSpPr>
        <xdr:cNvPr id="69" name="テキスト ボックス 68"/>
        <xdr:cNvSpPr txBox="1"/>
      </xdr:nvSpPr>
      <xdr:spPr>
        <a:xfrm>
          <a:off x="3606800" y="622935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161290</xdr:rowOff>
    </xdr:from>
    <xdr:to xmlns:xdr="http://schemas.openxmlformats.org/drawingml/2006/spreadsheetDrawing">
      <xdr:col>15</xdr:col>
      <xdr:colOff>98425</xdr:colOff>
      <xdr:row>34</xdr:row>
      <xdr:rowOff>90170</xdr:rowOff>
    </xdr:to>
    <xdr:cxnSp macro="">
      <xdr:nvCxnSpPr>
        <xdr:cNvPr id="70" name="直線コネクタ 69"/>
        <xdr:cNvCxnSpPr/>
      </xdr:nvCxnSpPr>
      <xdr:spPr>
        <a:xfrm flipV="1">
          <a:off x="2209800" y="581914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160655</xdr:rowOff>
    </xdr:from>
    <xdr:to xmlns:xdr="http://schemas.openxmlformats.org/drawingml/2006/spreadsheetDrawing">
      <xdr:col>15</xdr:col>
      <xdr:colOff>149225</xdr:colOff>
      <xdr:row>36</xdr:row>
      <xdr:rowOff>90805</xdr:rowOff>
    </xdr:to>
    <xdr:sp macro="" textlink="">
      <xdr:nvSpPr>
        <xdr:cNvPr id="71" name="フローチャート: 判断 70"/>
        <xdr:cNvSpPr/>
      </xdr:nvSpPr>
      <xdr:spPr>
        <a:xfrm>
          <a:off x="3048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75565</xdr:rowOff>
    </xdr:from>
    <xdr:ext cx="762000" cy="252730"/>
    <xdr:sp macro="" textlink="">
      <xdr:nvSpPr>
        <xdr:cNvPr id="72" name="テキスト ボックス 71"/>
        <xdr:cNvSpPr txBox="1"/>
      </xdr:nvSpPr>
      <xdr:spPr>
        <a:xfrm>
          <a:off x="2717800" y="62477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32</xdr:row>
      <xdr:rowOff>140970</xdr:rowOff>
    </xdr:from>
    <xdr:to xmlns:xdr="http://schemas.openxmlformats.org/drawingml/2006/spreadsheetDrawing">
      <xdr:col>11</xdr:col>
      <xdr:colOff>9525</xdr:colOff>
      <xdr:row>34</xdr:row>
      <xdr:rowOff>90170</xdr:rowOff>
    </xdr:to>
    <xdr:cxnSp macro="">
      <xdr:nvCxnSpPr>
        <xdr:cNvPr id="73" name="直線コネクタ 72"/>
        <xdr:cNvCxnSpPr/>
      </xdr:nvCxnSpPr>
      <xdr:spPr>
        <a:xfrm>
          <a:off x="1320800" y="5627370"/>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106045</xdr:rowOff>
    </xdr:from>
    <xdr:to xmlns:xdr="http://schemas.openxmlformats.org/drawingml/2006/spreadsheetDrawing">
      <xdr:col>11</xdr:col>
      <xdr:colOff>60325</xdr:colOff>
      <xdr:row>36</xdr:row>
      <xdr:rowOff>36195</xdr:rowOff>
    </xdr:to>
    <xdr:sp macro="" textlink="">
      <xdr:nvSpPr>
        <xdr:cNvPr id="74" name="フローチャート: 判断 73"/>
        <xdr:cNvSpPr/>
      </xdr:nvSpPr>
      <xdr:spPr>
        <a:xfrm>
          <a:off x="21590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20955</xdr:rowOff>
    </xdr:from>
    <xdr:ext cx="755650" cy="252730"/>
    <xdr:sp macro="" textlink="">
      <xdr:nvSpPr>
        <xdr:cNvPr id="75" name="テキスト ボックス 74"/>
        <xdr:cNvSpPr txBox="1"/>
      </xdr:nvSpPr>
      <xdr:spPr>
        <a:xfrm>
          <a:off x="1828800" y="61931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67310</xdr:rowOff>
    </xdr:from>
    <xdr:to xmlns:xdr="http://schemas.openxmlformats.org/drawingml/2006/spreadsheetDrawing">
      <xdr:col>6</xdr:col>
      <xdr:colOff>171450</xdr:colOff>
      <xdr:row>34</xdr:row>
      <xdr:rowOff>168910</xdr:rowOff>
    </xdr:to>
    <xdr:sp macro="" textlink="">
      <xdr:nvSpPr>
        <xdr:cNvPr id="76" name="フローチャート: 判断 75"/>
        <xdr:cNvSpPr/>
      </xdr:nvSpPr>
      <xdr:spPr>
        <a:xfrm>
          <a:off x="12700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153670</xdr:rowOff>
    </xdr:from>
    <xdr:ext cx="755650" cy="259080"/>
    <xdr:sp macro="" textlink="">
      <xdr:nvSpPr>
        <xdr:cNvPr id="77" name="テキスト ボックス 76"/>
        <xdr:cNvSpPr txBox="1"/>
      </xdr:nvSpPr>
      <xdr:spPr>
        <a:xfrm>
          <a:off x="939800" y="59829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0" name="テキスト ボックス 79"/>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30480</xdr:rowOff>
    </xdr:from>
    <xdr:to xmlns:xdr="http://schemas.openxmlformats.org/drawingml/2006/spreadsheetDrawing">
      <xdr:col>24</xdr:col>
      <xdr:colOff>76200</xdr:colOff>
      <xdr:row>34</xdr:row>
      <xdr:rowOff>132080</xdr:rowOff>
    </xdr:to>
    <xdr:sp macro="" textlink="">
      <xdr:nvSpPr>
        <xdr:cNvPr id="83" name="楕円 82"/>
        <xdr:cNvSpPr/>
      </xdr:nvSpPr>
      <xdr:spPr>
        <a:xfrm>
          <a:off x="4775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110490</xdr:rowOff>
    </xdr:from>
    <xdr:ext cx="762000" cy="252730"/>
    <xdr:sp macro="" textlink="">
      <xdr:nvSpPr>
        <xdr:cNvPr id="84" name="人件費該当値テキスト"/>
        <xdr:cNvSpPr txBox="1"/>
      </xdr:nvSpPr>
      <xdr:spPr>
        <a:xfrm>
          <a:off x="4914900" y="57683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103505</xdr:rowOff>
    </xdr:from>
    <xdr:to xmlns:xdr="http://schemas.openxmlformats.org/drawingml/2006/spreadsheetDrawing">
      <xdr:col>20</xdr:col>
      <xdr:colOff>38100</xdr:colOff>
      <xdr:row>35</xdr:row>
      <xdr:rowOff>33655</xdr:rowOff>
    </xdr:to>
    <xdr:sp macro="" textlink="">
      <xdr:nvSpPr>
        <xdr:cNvPr id="85" name="楕円 84"/>
        <xdr:cNvSpPr/>
      </xdr:nvSpPr>
      <xdr:spPr>
        <a:xfrm>
          <a:off x="39370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43815</xdr:rowOff>
    </xdr:from>
    <xdr:ext cx="730250" cy="252730"/>
    <xdr:sp macro="" textlink="">
      <xdr:nvSpPr>
        <xdr:cNvPr id="86" name="テキスト ボックス 85"/>
        <xdr:cNvSpPr txBox="1"/>
      </xdr:nvSpPr>
      <xdr:spPr>
        <a:xfrm>
          <a:off x="3606800" y="570166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110490</xdr:rowOff>
    </xdr:from>
    <xdr:to xmlns:xdr="http://schemas.openxmlformats.org/drawingml/2006/spreadsheetDrawing">
      <xdr:col>15</xdr:col>
      <xdr:colOff>149225</xdr:colOff>
      <xdr:row>34</xdr:row>
      <xdr:rowOff>40640</xdr:rowOff>
    </xdr:to>
    <xdr:sp macro="" textlink="">
      <xdr:nvSpPr>
        <xdr:cNvPr id="87" name="楕円 86"/>
        <xdr:cNvSpPr/>
      </xdr:nvSpPr>
      <xdr:spPr>
        <a:xfrm>
          <a:off x="3048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50800</xdr:rowOff>
    </xdr:from>
    <xdr:ext cx="762000" cy="259080"/>
    <xdr:sp macro="" textlink="">
      <xdr:nvSpPr>
        <xdr:cNvPr id="88" name="テキスト ボックス 87"/>
        <xdr:cNvSpPr txBox="1"/>
      </xdr:nvSpPr>
      <xdr:spPr>
        <a:xfrm>
          <a:off x="2717800" y="553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39370</xdr:rowOff>
    </xdr:from>
    <xdr:to xmlns:xdr="http://schemas.openxmlformats.org/drawingml/2006/spreadsheetDrawing">
      <xdr:col>11</xdr:col>
      <xdr:colOff>60325</xdr:colOff>
      <xdr:row>34</xdr:row>
      <xdr:rowOff>140970</xdr:rowOff>
    </xdr:to>
    <xdr:sp macro="" textlink="">
      <xdr:nvSpPr>
        <xdr:cNvPr id="89" name="楕円 88"/>
        <xdr:cNvSpPr/>
      </xdr:nvSpPr>
      <xdr:spPr>
        <a:xfrm>
          <a:off x="2159000" y="58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151130</xdr:rowOff>
    </xdr:from>
    <xdr:ext cx="755650" cy="259080"/>
    <xdr:sp macro="" textlink="">
      <xdr:nvSpPr>
        <xdr:cNvPr id="90" name="テキスト ボックス 89"/>
        <xdr:cNvSpPr txBox="1"/>
      </xdr:nvSpPr>
      <xdr:spPr>
        <a:xfrm>
          <a:off x="1828800" y="56375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32</xdr:row>
      <xdr:rowOff>90170</xdr:rowOff>
    </xdr:from>
    <xdr:to xmlns:xdr="http://schemas.openxmlformats.org/drawingml/2006/spreadsheetDrawing">
      <xdr:col>6</xdr:col>
      <xdr:colOff>171450</xdr:colOff>
      <xdr:row>33</xdr:row>
      <xdr:rowOff>20320</xdr:rowOff>
    </xdr:to>
    <xdr:sp macro="" textlink="">
      <xdr:nvSpPr>
        <xdr:cNvPr id="91" name="楕円 90"/>
        <xdr:cNvSpPr/>
      </xdr:nvSpPr>
      <xdr:spPr>
        <a:xfrm>
          <a:off x="1270000" y="55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31</xdr:row>
      <xdr:rowOff>30480</xdr:rowOff>
    </xdr:from>
    <xdr:ext cx="755650" cy="252730"/>
    <xdr:sp macro="" textlink="">
      <xdr:nvSpPr>
        <xdr:cNvPr id="92" name="テキスト ボックス 91"/>
        <xdr:cNvSpPr txBox="1"/>
      </xdr:nvSpPr>
      <xdr:spPr>
        <a:xfrm>
          <a:off x="939800" y="534543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前年度と比べ0.9ポイント増加したが、依然として類似団体平均</a:t>
          </a:r>
          <a:r>
            <a:rPr kumimoji="1" lang="ja-JP" altLang="en-US" sz="1200">
              <a:solidFill>
                <a:schemeClr val="tx1"/>
              </a:solidFill>
              <a:latin typeface="ＭＳ Ｐゴシック"/>
              <a:ea typeface="ＭＳ Ｐゴシック"/>
            </a:rPr>
            <a:t>を下回っている。</a:t>
          </a:r>
          <a:endParaRPr kumimoji="1" lang="en-US" altLang="ja-JP" sz="1200">
            <a:latin typeface="ＭＳ Ｐゴシック"/>
            <a:ea typeface="ＭＳ Ｐゴシック"/>
          </a:endParaRPr>
        </a:p>
        <a:p>
          <a:r>
            <a:rPr kumimoji="1" lang="ja-JP" altLang="en-US" sz="1200">
              <a:solidFill>
                <a:schemeClr val="tx1"/>
              </a:solidFill>
              <a:latin typeface="ＭＳ Ｐゴシック"/>
              <a:ea typeface="ＭＳ Ｐゴシック"/>
            </a:rPr>
            <a:t>　増加の要因としては、ふるさと納税の増加に伴う委託料の増加や物価高騰による物件費全体の増加</a:t>
          </a:r>
          <a:r>
            <a:rPr kumimoji="1" lang="ja-JP" altLang="en-US" sz="1200">
              <a:latin typeface="ＭＳ Ｐゴシック"/>
              <a:ea typeface="ＭＳ Ｐゴシック"/>
            </a:rPr>
            <a:t>が挙げられる。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民間委託が有効なものについては委託を行いつつも、全体的な委託料の契約内容の見直しなどを図り、経費の削減に努めていきたい。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4" name="テキスト ボックス 103"/>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06" name="テキスト ボックス 105"/>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1650" cy="259080"/>
    <xdr:sp macro="" textlink="">
      <xdr:nvSpPr>
        <xdr:cNvPr id="108" name="テキスト ボックス 107"/>
        <xdr:cNvSpPr txBox="1"/>
      </xdr:nvSpPr>
      <xdr:spPr>
        <a:xfrm>
          <a:off x="11938000" y="3658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1650" cy="252730"/>
    <xdr:sp macro="" textlink="">
      <xdr:nvSpPr>
        <xdr:cNvPr id="110" name="テキスト ボックス 109"/>
        <xdr:cNvSpPr txBox="1"/>
      </xdr:nvSpPr>
      <xdr:spPr>
        <a:xfrm>
          <a:off x="11938000" y="3332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1650" cy="258445"/>
    <xdr:sp macro="" textlink="">
      <xdr:nvSpPr>
        <xdr:cNvPr id="112" name="テキスト ボックス 111"/>
        <xdr:cNvSpPr txBox="1"/>
      </xdr:nvSpPr>
      <xdr:spPr>
        <a:xfrm>
          <a:off x="11938000" y="3005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1650" cy="259080"/>
    <xdr:sp macro="" textlink="">
      <xdr:nvSpPr>
        <xdr:cNvPr id="114" name="テキスト ボックス 113"/>
        <xdr:cNvSpPr txBox="1"/>
      </xdr:nvSpPr>
      <xdr:spPr>
        <a:xfrm>
          <a:off x="11938000" y="2679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1650" cy="252730"/>
    <xdr:sp macro="" textlink="">
      <xdr:nvSpPr>
        <xdr:cNvPr id="116" name="テキスト ボックス 115"/>
        <xdr:cNvSpPr txBox="1"/>
      </xdr:nvSpPr>
      <xdr:spPr>
        <a:xfrm>
          <a:off x="11938000" y="2352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1650" cy="259080"/>
    <xdr:sp macro="" textlink="">
      <xdr:nvSpPr>
        <xdr:cNvPr id="118" name="テキスト ボックス 117"/>
        <xdr:cNvSpPr txBox="1"/>
      </xdr:nvSpPr>
      <xdr:spPr>
        <a:xfrm>
          <a:off x="11938000" y="2025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650" cy="252730"/>
    <xdr:sp macro="" textlink="">
      <xdr:nvSpPr>
        <xdr:cNvPr id="120" name="テキスト ボックス 119"/>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69850</xdr:rowOff>
    </xdr:from>
    <xdr:to xmlns:xdr="http://schemas.openxmlformats.org/drawingml/2006/spreadsheetDrawing">
      <xdr:col>82</xdr:col>
      <xdr:colOff>107950</xdr:colOff>
      <xdr:row>21</xdr:row>
      <xdr:rowOff>15240</xdr:rowOff>
    </xdr:to>
    <xdr:cxnSp macro="">
      <xdr:nvCxnSpPr>
        <xdr:cNvPr id="122" name="直線コネクタ 121"/>
        <xdr:cNvCxnSpPr/>
      </xdr:nvCxnSpPr>
      <xdr:spPr>
        <a:xfrm flipV="1">
          <a:off x="16510000" y="2298700"/>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158750</xdr:rowOff>
    </xdr:from>
    <xdr:ext cx="762000" cy="259080"/>
    <xdr:sp macro="" textlink="">
      <xdr:nvSpPr>
        <xdr:cNvPr id="123" name="物件費最小値テキスト"/>
        <xdr:cNvSpPr txBox="1"/>
      </xdr:nvSpPr>
      <xdr:spPr>
        <a:xfrm>
          <a:off x="16598900" y="3587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15240</xdr:rowOff>
    </xdr:from>
    <xdr:to xmlns:xdr="http://schemas.openxmlformats.org/drawingml/2006/spreadsheetDrawing">
      <xdr:col>82</xdr:col>
      <xdr:colOff>196850</xdr:colOff>
      <xdr:row>21</xdr:row>
      <xdr:rowOff>15240</xdr:rowOff>
    </xdr:to>
    <xdr:cxnSp macro="">
      <xdr:nvCxnSpPr>
        <xdr:cNvPr id="124" name="直線コネクタ 123"/>
        <xdr:cNvCxnSpPr/>
      </xdr:nvCxnSpPr>
      <xdr:spPr>
        <a:xfrm>
          <a:off x="16421100" y="361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156210</xdr:rowOff>
    </xdr:from>
    <xdr:ext cx="762000" cy="252730"/>
    <xdr:sp macro="" textlink="">
      <xdr:nvSpPr>
        <xdr:cNvPr id="125" name="物件費最大値テキスト"/>
        <xdr:cNvSpPr txBox="1"/>
      </xdr:nvSpPr>
      <xdr:spPr>
        <a:xfrm>
          <a:off x="16598900" y="2042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69850</xdr:rowOff>
    </xdr:from>
    <xdr:to xmlns:xdr="http://schemas.openxmlformats.org/drawingml/2006/spreadsheetDrawing">
      <xdr:col>82</xdr:col>
      <xdr:colOff>196850</xdr:colOff>
      <xdr:row>13</xdr:row>
      <xdr:rowOff>69850</xdr:rowOff>
    </xdr:to>
    <xdr:cxnSp macro="">
      <xdr:nvCxnSpPr>
        <xdr:cNvPr id="126" name="直線コネクタ 125"/>
        <xdr:cNvCxnSpPr/>
      </xdr:nvCxnSpPr>
      <xdr:spPr>
        <a:xfrm>
          <a:off x="16421100" y="229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12</xdr:row>
      <xdr:rowOff>143510</xdr:rowOff>
    </xdr:from>
    <xdr:to xmlns:xdr="http://schemas.openxmlformats.org/drawingml/2006/spreadsheetDrawing">
      <xdr:col>82</xdr:col>
      <xdr:colOff>107950</xdr:colOff>
      <xdr:row>13</xdr:row>
      <xdr:rowOff>69850</xdr:rowOff>
    </xdr:to>
    <xdr:cxnSp macro="">
      <xdr:nvCxnSpPr>
        <xdr:cNvPr id="127" name="直線コネクタ 126"/>
        <xdr:cNvCxnSpPr/>
      </xdr:nvCxnSpPr>
      <xdr:spPr>
        <a:xfrm>
          <a:off x="15671800" y="220091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116205</xdr:rowOff>
    </xdr:from>
    <xdr:ext cx="762000" cy="259080"/>
    <xdr:sp macro="" textlink="">
      <xdr:nvSpPr>
        <xdr:cNvPr id="128" name="物件費平均値テキスト"/>
        <xdr:cNvSpPr txBox="1"/>
      </xdr:nvSpPr>
      <xdr:spPr>
        <a:xfrm>
          <a:off x="16598900" y="2687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144145</xdr:rowOff>
    </xdr:from>
    <xdr:to xmlns:xdr="http://schemas.openxmlformats.org/drawingml/2006/spreadsheetDrawing">
      <xdr:col>82</xdr:col>
      <xdr:colOff>158750</xdr:colOff>
      <xdr:row>16</xdr:row>
      <xdr:rowOff>74930</xdr:rowOff>
    </xdr:to>
    <xdr:sp macro="" textlink="">
      <xdr:nvSpPr>
        <xdr:cNvPr id="129" name="フローチャート: 判断 128"/>
        <xdr:cNvSpPr/>
      </xdr:nvSpPr>
      <xdr:spPr>
        <a:xfrm>
          <a:off x="16459200" y="271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12</xdr:row>
      <xdr:rowOff>143510</xdr:rowOff>
    </xdr:from>
    <xdr:to xmlns:xdr="http://schemas.openxmlformats.org/drawingml/2006/spreadsheetDrawing">
      <xdr:col>78</xdr:col>
      <xdr:colOff>69850</xdr:colOff>
      <xdr:row>13</xdr:row>
      <xdr:rowOff>48260</xdr:rowOff>
    </xdr:to>
    <xdr:cxnSp macro="">
      <xdr:nvCxnSpPr>
        <xdr:cNvPr id="130" name="直線コネクタ 129"/>
        <xdr:cNvCxnSpPr/>
      </xdr:nvCxnSpPr>
      <xdr:spPr>
        <a:xfrm flipV="1">
          <a:off x="14782800" y="22009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144145</xdr:rowOff>
    </xdr:from>
    <xdr:to xmlns:xdr="http://schemas.openxmlformats.org/drawingml/2006/spreadsheetDrawing">
      <xdr:col>78</xdr:col>
      <xdr:colOff>120650</xdr:colOff>
      <xdr:row>16</xdr:row>
      <xdr:rowOff>74930</xdr:rowOff>
    </xdr:to>
    <xdr:sp macro="" textlink="">
      <xdr:nvSpPr>
        <xdr:cNvPr id="131" name="フローチャート: 判断 130"/>
        <xdr:cNvSpPr/>
      </xdr:nvSpPr>
      <xdr:spPr>
        <a:xfrm>
          <a:off x="15621000" y="271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59055</xdr:rowOff>
    </xdr:from>
    <xdr:ext cx="736600" cy="259080"/>
    <xdr:sp macro="" textlink="">
      <xdr:nvSpPr>
        <xdr:cNvPr id="132" name="テキスト ボックス 131"/>
        <xdr:cNvSpPr txBox="1"/>
      </xdr:nvSpPr>
      <xdr:spPr>
        <a:xfrm>
          <a:off x="15290800" y="280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4445</xdr:rowOff>
    </xdr:from>
    <xdr:to xmlns:xdr="http://schemas.openxmlformats.org/drawingml/2006/spreadsheetDrawing">
      <xdr:col>73</xdr:col>
      <xdr:colOff>180975</xdr:colOff>
      <xdr:row>13</xdr:row>
      <xdr:rowOff>48260</xdr:rowOff>
    </xdr:to>
    <xdr:cxnSp macro="">
      <xdr:nvCxnSpPr>
        <xdr:cNvPr id="133" name="直線コネクタ 132"/>
        <xdr:cNvCxnSpPr/>
      </xdr:nvCxnSpPr>
      <xdr:spPr>
        <a:xfrm>
          <a:off x="13893800" y="22332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35560</xdr:rowOff>
    </xdr:from>
    <xdr:to xmlns:xdr="http://schemas.openxmlformats.org/drawingml/2006/spreadsheetDrawing">
      <xdr:col>74</xdr:col>
      <xdr:colOff>31750</xdr:colOff>
      <xdr:row>15</xdr:row>
      <xdr:rowOff>137160</xdr:rowOff>
    </xdr:to>
    <xdr:sp macro="" textlink="">
      <xdr:nvSpPr>
        <xdr:cNvPr id="134" name="フローチャート: 判断 133"/>
        <xdr:cNvSpPr/>
      </xdr:nvSpPr>
      <xdr:spPr>
        <a:xfrm>
          <a:off x="14732000" y="260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121920</xdr:rowOff>
    </xdr:from>
    <xdr:ext cx="762000" cy="252730"/>
    <xdr:sp macro="" textlink="">
      <xdr:nvSpPr>
        <xdr:cNvPr id="135" name="テキスト ボックス 134"/>
        <xdr:cNvSpPr txBox="1"/>
      </xdr:nvSpPr>
      <xdr:spPr>
        <a:xfrm>
          <a:off x="14401800" y="26936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4445</xdr:rowOff>
    </xdr:from>
    <xdr:to xmlns:xdr="http://schemas.openxmlformats.org/drawingml/2006/spreadsheetDrawing">
      <xdr:col>69</xdr:col>
      <xdr:colOff>92075</xdr:colOff>
      <xdr:row>14</xdr:row>
      <xdr:rowOff>50800</xdr:rowOff>
    </xdr:to>
    <xdr:cxnSp macro="">
      <xdr:nvCxnSpPr>
        <xdr:cNvPr id="136" name="直線コネクタ 135"/>
        <xdr:cNvCxnSpPr/>
      </xdr:nvCxnSpPr>
      <xdr:spPr>
        <a:xfrm flipV="1">
          <a:off x="13004800" y="223329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67945</xdr:rowOff>
    </xdr:from>
    <xdr:to xmlns:xdr="http://schemas.openxmlformats.org/drawingml/2006/spreadsheetDrawing">
      <xdr:col>69</xdr:col>
      <xdr:colOff>142875</xdr:colOff>
      <xdr:row>15</xdr:row>
      <xdr:rowOff>169545</xdr:rowOff>
    </xdr:to>
    <xdr:sp macro="" textlink="">
      <xdr:nvSpPr>
        <xdr:cNvPr id="137" name="フローチャート: 判断 136"/>
        <xdr:cNvSpPr/>
      </xdr:nvSpPr>
      <xdr:spPr>
        <a:xfrm>
          <a:off x="13843000" y="263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154940</xdr:rowOff>
    </xdr:from>
    <xdr:ext cx="755650" cy="252730"/>
    <xdr:sp macro="" textlink="">
      <xdr:nvSpPr>
        <xdr:cNvPr id="138" name="テキスト ボックス 137"/>
        <xdr:cNvSpPr txBox="1"/>
      </xdr:nvSpPr>
      <xdr:spPr>
        <a:xfrm>
          <a:off x="13512800" y="27266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166370</xdr:rowOff>
    </xdr:from>
    <xdr:to xmlns:xdr="http://schemas.openxmlformats.org/drawingml/2006/spreadsheetDrawing">
      <xdr:col>65</xdr:col>
      <xdr:colOff>53975</xdr:colOff>
      <xdr:row>16</xdr:row>
      <xdr:rowOff>95885</xdr:rowOff>
    </xdr:to>
    <xdr:sp macro="" textlink="">
      <xdr:nvSpPr>
        <xdr:cNvPr id="139" name="フローチャート: 判断 138"/>
        <xdr:cNvSpPr/>
      </xdr:nvSpPr>
      <xdr:spPr>
        <a:xfrm>
          <a:off x="12954000" y="2738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80645</xdr:rowOff>
    </xdr:from>
    <xdr:ext cx="762000" cy="259080"/>
    <xdr:sp macro="" textlink="">
      <xdr:nvSpPr>
        <xdr:cNvPr id="140" name="テキスト ボックス 139"/>
        <xdr:cNvSpPr txBox="1"/>
      </xdr:nvSpPr>
      <xdr:spPr>
        <a:xfrm>
          <a:off x="12623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42" name="テキスト ボックス 141"/>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3" name="テキスト ボックス 142"/>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45" name="テキスト ボックス 144"/>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19050</xdr:rowOff>
    </xdr:from>
    <xdr:to xmlns:xdr="http://schemas.openxmlformats.org/drawingml/2006/spreadsheetDrawing">
      <xdr:col>82</xdr:col>
      <xdr:colOff>158750</xdr:colOff>
      <xdr:row>13</xdr:row>
      <xdr:rowOff>120650</xdr:rowOff>
    </xdr:to>
    <xdr:sp macro="" textlink="">
      <xdr:nvSpPr>
        <xdr:cNvPr id="146" name="楕円 145"/>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99060</xdr:rowOff>
    </xdr:from>
    <xdr:ext cx="762000" cy="252730"/>
    <xdr:sp macro="" textlink="">
      <xdr:nvSpPr>
        <xdr:cNvPr id="147" name="物件費該当値テキスト"/>
        <xdr:cNvSpPr txBox="1"/>
      </xdr:nvSpPr>
      <xdr:spPr>
        <a:xfrm>
          <a:off x="16598900" y="2156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12</xdr:row>
      <xdr:rowOff>92710</xdr:rowOff>
    </xdr:from>
    <xdr:to xmlns:xdr="http://schemas.openxmlformats.org/drawingml/2006/spreadsheetDrawing">
      <xdr:col>78</xdr:col>
      <xdr:colOff>120650</xdr:colOff>
      <xdr:row>13</xdr:row>
      <xdr:rowOff>22860</xdr:rowOff>
    </xdr:to>
    <xdr:sp macro="" textlink="">
      <xdr:nvSpPr>
        <xdr:cNvPr id="148" name="楕円 147"/>
        <xdr:cNvSpPr/>
      </xdr:nvSpPr>
      <xdr:spPr>
        <a:xfrm>
          <a:off x="15621000" y="215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11</xdr:row>
      <xdr:rowOff>33020</xdr:rowOff>
    </xdr:from>
    <xdr:ext cx="736600" cy="259080"/>
    <xdr:sp macro="" textlink="">
      <xdr:nvSpPr>
        <xdr:cNvPr id="149" name="テキスト ボックス 148"/>
        <xdr:cNvSpPr txBox="1"/>
      </xdr:nvSpPr>
      <xdr:spPr>
        <a:xfrm>
          <a:off x="15290800" y="19189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12</xdr:row>
      <xdr:rowOff>168910</xdr:rowOff>
    </xdr:from>
    <xdr:to xmlns:xdr="http://schemas.openxmlformats.org/drawingml/2006/spreadsheetDrawing">
      <xdr:col>74</xdr:col>
      <xdr:colOff>31750</xdr:colOff>
      <xdr:row>13</xdr:row>
      <xdr:rowOff>99060</xdr:rowOff>
    </xdr:to>
    <xdr:sp macro="" textlink="">
      <xdr:nvSpPr>
        <xdr:cNvPr id="150" name="楕円 149"/>
        <xdr:cNvSpPr/>
      </xdr:nvSpPr>
      <xdr:spPr>
        <a:xfrm>
          <a:off x="14732000" y="222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109220</xdr:rowOff>
    </xdr:from>
    <xdr:ext cx="762000" cy="252730"/>
    <xdr:sp macro="" textlink="">
      <xdr:nvSpPr>
        <xdr:cNvPr id="151" name="テキスト ボックス 150"/>
        <xdr:cNvSpPr txBox="1"/>
      </xdr:nvSpPr>
      <xdr:spPr>
        <a:xfrm>
          <a:off x="14401800" y="19951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12</xdr:row>
      <xdr:rowOff>125095</xdr:rowOff>
    </xdr:from>
    <xdr:to xmlns:xdr="http://schemas.openxmlformats.org/drawingml/2006/spreadsheetDrawing">
      <xdr:col>69</xdr:col>
      <xdr:colOff>142875</xdr:colOff>
      <xdr:row>13</xdr:row>
      <xdr:rowOff>55245</xdr:rowOff>
    </xdr:to>
    <xdr:sp macro="" textlink="">
      <xdr:nvSpPr>
        <xdr:cNvPr id="152" name="楕円 151"/>
        <xdr:cNvSpPr/>
      </xdr:nvSpPr>
      <xdr:spPr>
        <a:xfrm>
          <a:off x="13843000" y="218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65405</xdr:rowOff>
    </xdr:from>
    <xdr:ext cx="755650" cy="252730"/>
    <xdr:sp macro="" textlink="">
      <xdr:nvSpPr>
        <xdr:cNvPr id="153" name="テキスト ボックス 152"/>
        <xdr:cNvSpPr txBox="1"/>
      </xdr:nvSpPr>
      <xdr:spPr>
        <a:xfrm>
          <a:off x="13512800" y="19513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0</xdr:rowOff>
    </xdr:from>
    <xdr:to xmlns:xdr="http://schemas.openxmlformats.org/drawingml/2006/spreadsheetDrawing">
      <xdr:col>65</xdr:col>
      <xdr:colOff>53975</xdr:colOff>
      <xdr:row>14</xdr:row>
      <xdr:rowOff>101600</xdr:rowOff>
    </xdr:to>
    <xdr:sp macro="" textlink="">
      <xdr:nvSpPr>
        <xdr:cNvPr id="154" name="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111760</xdr:rowOff>
    </xdr:from>
    <xdr:ext cx="762000" cy="252730"/>
    <xdr:sp macro="" textlink="">
      <xdr:nvSpPr>
        <xdr:cNvPr id="155" name="テキスト ボックス 154"/>
        <xdr:cNvSpPr txBox="1"/>
      </xdr:nvSpPr>
      <xdr:spPr>
        <a:xfrm>
          <a:off x="12623800" y="2169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前年度の</a:t>
          </a:r>
          <a:r>
            <a:rPr kumimoji="1" lang="en-US" altLang="ja-JP" sz="1200">
              <a:latin typeface="ＭＳ Ｐゴシック"/>
              <a:ea typeface="ＭＳ Ｐゴシック"/>
            </a:rPr>
            <a:t>9.4</a:t>
          </a:r>
          <a:r>
            <a:rPr kumimoji="1" lang="ja-JP" altLang="en-US" sz="1200">
              <a:latin typeface="ＭＳ Ｐゴシック"/>
              <a:ea typeface="ＭＳ Ｐゴシック"/>
            </a:rPr>
            <a:t>％と同数値となっており、</a:t>
          </a:r>
          <a:r>
            <a:rPr kumimoji="1" lang="ja-JP" altLang="en-US" sz="1200">
              <a:latin typeface="ＭＳ Ｐゴシック"/>
              <a:ea typeface="ＭＳ Ｐゴシック"/>
            </a:rPr>
            <a:t>類似団体平均を下回っている。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前年度と同数値の要因としては、</a:t>
          </a:r>
          <a:r>
            <a:rPr kumimoji="1" lang="ja-JP" altLang="en-US" sz="1200">
              <a:latin typeface="ＭＳ Ｐゴシック"/>
              <a:ea typeface="ＭＳ Ｐゴシック"/>
            </a:rPr>
            <a:t>障害者・児の介護等給付費が前年度に比べ増加したものの、</a:t>
          </a:r>
          <a:r>
            <a:rPr kumimoji="1" lang="ja-JP" altLang="en-US" sz="1200">
              <a:latin typeface="ＭＳ Ｐゴシック"/>
              <a:ea typeface="ＭＳ Ｐゴシック"/>
            </a:rPr>
            <a:t>特定財源による</a:t>
          </a:r>
          <a:r>
            <a:rPr kumimoji="1" lang="ja-JP" altLang="en-US" sz="1200">
              <a:latin typeface="ＭＳ Ｐゴシック"/>
              <a:ea typeface="ＭＳ Ｐゴシック"/>
            </a:rPr>
            <a:t>充当額も増加したことが挙げられる。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今後は、児童福祉費や老人保護措置費などの高齢者福祉関係経費の増加など社会保障経費がますます</a:t>
          </a:r>
          <a:r>
            <a:rPr kumimoji="1" lang="ja-JP" altLang="en-US" sz="1200">
              <a:latin typeface="ＭＳ Ｐゴシック"/>
              <a:ea typeface="ＭＳ Ｐゴシック"/>
            </a:rPr>
            <a:t>増加していくことが予想される。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単独事業については見直し、取捨選択を図る必要がある。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67" name="テキスト ボックス 166"/>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69" name="テキスト ボックス 168"/>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184150</xdr:colOff>
      <xdr:row>61</xdr:row>
      <xdr:rowOff>69850</xdr:rowOff>
    </xdr:to>
    <xdr:cxnSp macro="">
      <xdr:nvCxnSpPr>
        <xdr:cNvPr id="170" name="直線コネクタ 169"/>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1650" cy="252730"/>
    <xdr:sp macro="" textlink="">
      <xdr:nvSpPr>
        <xdr:cNvPr id="171" name="テキスト ボックス 170"/>
        <xdr:cNvSpPr txBox="1"/>
      </xdr:nvSpPr>
      <xdr:spPr>
        <a:xfrm>
          <a:off x="254000" y="10386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184150</xdr:colOff>
      <xdr:row>58</xdr:row>
      <xdr:rowOff>127000</xdr:rowOff>
    </xdr:to>
    <xdr:cxnSp macro="">
      <xdr:nvCxnSpPr>
        <xdr:cNvPr id="172" name="直線コネクタ 171"/>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1650" cy="252730"/>
    <xdr:sp macro="" textlink="">
      <xdr:nvSpPr>
        <xdr:cNvPr id="173" name="テキスト ボックス 172"/>
        <xdr:cNvSpPr txBox="1"/>
      </xdr:nvSpPr>
      <xdr:spPr>
        <a:xfrm>
          <a:off x="254000" y="9928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184150</xdr:colOff>
      <xdr:row>56</xdr:row>
      <xdr:rowOff>12700</xdr:rowOff>
    </xdr:to>
    <xdr:cxnSp macro="">
      <xdr:nvCxnSpPr>
        <xdr:cNvPr id="174" name="直線コネクタ 173"/>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1650" cy="252730"/>
    <xdr:sp macro="" textlink="">
      <xdr:nvSpPr>
        <xdr:cNvPr id="175" name="テキスト ボックス 174"/>
        <xdr:cNvSpPr txBox="1"/>
      </xdr:nvSpPr>
      <xdr:spPr>
        <a:xfrm>
          <a:off x="254000" y="9471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184150</xdr:colOff>
      <xdr:row>53</xdr:row>
      <xdr:rowOff>69850</xdr:rowOff>
    </xdr:to>
    <xdr:cxnSp macro="">
      <xdr:nvCxnSpPr>
        <xdr:cNvPr id="176" name="直線コネクタ 175"/>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1650" cy="252730"/>
    <xdr:sp macro="" textlink="">
      <xdr:nvSpPr>
        <xdr:cNvPr id="177" name="テキスト ボックス 176"/>
        <xdr:cNvSpPr txBox="1"/>
      </xdr:nvSpPr>
      <xdr:spPr>
        <a:xfrm>
          <a:off x="254000" y="9014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650" cy="252730"/>
    <xdr:sp macro="" textlink="">
      <xdr:nvSpPr>
        <xdr:cNvPr id="179" name="テキスト ボックス 178"/>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115570</xdr:rowOff>
    </xdr:from>
    <xdr:to xmlns:xdr="http://schemas.openxmlformats.org/drawingml/2006/spreadsheetDrawing">
      <xdr:col>24</xdr:col>
      <xdr:colOff>25400</xdr:colOff>
      <xdr:row>61</xdr:row>
      <xdr:rowOff>161290</xdr:rowOff>
    </xdr:to>
    <xdr:cxnSp macro="">
      <xdr:nvCxnSpPr>
        <xdr:cNvPr id="181" name="直線コネクタ 180"/>
        <xdr:cNvCxnSpPr/>
      </xdr:nvCxnSpPr>
      <xdr:spPr>
        <a:xfrm flipV="1">
          <a:off x="4826000" y="920242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133350</xdr:rowOff>
    </xdr:from>
    <xdr:ext cx="762000" cy="252730"/>
    <xdr:sp macro="" textlink="">
      <xdr:nvSpPr>
        <xdr:cNvPr id="182" name="扶助費最小値テキスト"/>
        <xdr:cNvSpPr txBox="1"/>
      </xdr:nvSpPr>
      <xdr:spPr>
        <a:xfrm>
          <a:off x="4914900" y="105918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161290</xdr:rowOff>
    </xdr:from>
    <xdr:to xmlns:xdr="http://schemas.openxmlformats.org/drawingml/2006/spreadsheetDrawing">
      <xdr:col>24</xdr:col>
      <xdr:colOff>114300</xdr:colOff>
      <xdr:row>61</xdr:row>
      <xdr:rowOff>161290</xdr:rowOff>
    </xdr:to>
    <xdr:cxnSp macro="">
      <xdr:nvCxnSpPr>
        <xdr:cNvPr id="183" name="直線コネクタ 182"/>
        <xdr:cNvCxnSpPr/>
      </xdr:nvCxnSpPr>
      <xdr:spPr>
        <a:xfrm>
          <a:off x="4737100" y="1061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30480</xdr:rowOff>
    </xdr:from>
    <xdr:ext cx="762000" cy="252730"/>
    <xdr:sp macro="" textlink="">
      <xdr:nvSpPr>
        <xdr:cNvPr id="184" name="扶助費最大値テキスト"/>
        <xdr:cNvSpPr txBox="1"/>
      </xdr:nvSpPr>
      <xdr:spPr>
        <a:xfrm>
          <a:off x="4914900" y="8945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115570</xdr:rowOff>
    </xdr:from>
    <xdr:to xmlns:xdr="http://schemas.openxmlformats.org/drawingml/2006/spreadsheetDrawing">
      <xdr:col>24</xdr:col>
      <xdr:colOff>114300</xdr:colOff>
      <xdr:row>53</xdr:row>
      <xdr:rowOff>115570</xdr:rowOff>
    </xdr:to>
    <xdr:cxnSp macro="">
      <xdr:nvCxnSpPr>
        <xdr:cNvPr id="185" name="直線コネクタ 184"/>
        <xdr:cNvCxnSpPr/>
      </xdr:nvCxnSpPr>
      <xdr:spPr>
        <a:xfrm>
          <a:off x="4737100" y="920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24130</xdr:rowOff>
    </xdr:from>
    <xdr:to xmlns:xdr="http://schemas.openxmlformats.org/drawingml/2006/spreadsheetDrawing">
      <xdr:col>24</xdr:col>
      <xdr:colOff>25400</xdr:colOff>
      <xdr:row>57</xdr:row>
      <xdr:rowOff>24130</xdr:rowOff>
    </xdr:to>
    <xdr:cxnSp macro="">
      <xdr:nvCxnSpPr>
        <xdr:cNvPr id="186" name="直線コネクタ 185"/>
        <xdr:cNvCxnSpPr/>
      </xdr:nvCxnSpPr>
      <xdr:spPr>
        <a:xfrm>
          <a:off x="3987800" y="97967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69850</xdr:rowOff>
    </xdr:from>
    <xdr:ext cx="762000" cy="259080"/>
    <xdr:sp macro="" textlink="">
      <xdr:nvSpPr>
        <xdr:cNvPr id="187" name="扶助費平均値テキスト"/>
        <xdr:cNvSpPr txBox="1"/>
      </xdr:nvSpPr>
      <xdr:spPr>
        <a:xfrm>
          <a:off x="4914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53340</xdr:rowOff>
    </xdr:from>
    <xdr:to xmlns:xdr="http://schemas.openxmlformats.org/drawingml/2006/spreadsheetDrawing">
      <xdr:col>24</xdr:col>
      <xdr:colOff>76200</xdr:colOff>
      <xdr:row>56</xdr:row>
      <xdr:rowOff>154940</xdr:rowOff>
    </xdr:to>
    <xdr:sp macro="" textlink="">
      <xdr:nvSpPr>
        <xdr:cNvPr id="188" name="フローチャート: 判断 187"/>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35560</xdr:rowOff>
    </xdr:from>
    <xdr:to xmlns:xdr="http://schemas.openxmlformats.org/drawingml/2006/spreadsheetDrawing">
      <xdr:col>19</xdr:col>
      <xdr:colOff>187325</xdr:colOff>
      <xdr:row>57</xdr:row>
      <xdr:rowOff>24130</xdr:rowOff>
    </xdr:to>
    <xdr:cxnSp macro="">
      <xdr:nvCxnSpPr>
        <xdr:cNvPr id="189" name="直線コネクタ 188"/>
        <xdr:cNvCxnSpPr/>
      </xdr:nvCxnSpPr>
      <xdr:spPr>
        <a:xfrm>
          <a:off x="3098800" y="9293860"/>
          <a:ext cx="8890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167640</xdr:rowOff>
    </xdr:from>
    <xdr:to xmlns:xdr="http://schemas.openxmlformats.org/drawingml/2006/spreadsheetDrawing">
      <xdr:col>20</xdr:col>
      <xdr:colOff>38100</xdr:colOff>
      <xdr:row>55</xdr:row>
      <xdr:rowOff>97790</xdr:rowOff>
    </xdr:to>
    <xdr:sp macro="" textlink="">
      <xdr:nvSpPr>
        <xdr:cNvPr id="190" name="フローチャート: 判断 189"/>
        <xdr:cNvSpPr/>
      </xdr:nvSpPr>
      <xdr:spPr>
        <a:xfrm>
          <a:off x="3937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107950</xdr:rowOff>
    </xdr:from>
    <xdr:ext cx="730250" cy="259080"/>
    <xdr:sp macro="" textlink="">
      <xdr:nvSpPr>
        <xdr:cNvPr id="191" name="テキスト ボックス 190"/>
        <xdr:cNvSpPr txBox="1"/>
      </xdr:nvSpPr>
      <xdr:spPr>
        <a:xfrm>
          <a:off x="3606800" y="91948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35560</xdr:rowOff>
    </xdr:from>
    <xdr:to xmlns:xdr="http://schemas.openxmlformats.org/drawingml/2006/spreadsheetDrawing">
      <xdr:col>15</xdr:col>
      <xdr:colOff>98425</xdr:colOff>
      <xdr:row>55</xdr:row>
      <xdr:rowOff>46990</xdr:rowOff>
    </xdr:to>
    <xdr:cxnSp macro="">
      <xdr:nvCxnSpPr>
        <xdr:cNvPr id="192" name="直線コネクタ 191"/>
        <xdr:cNvCxnSpPr/>
      </xdr:nvCxnSpPr>
      <xdr:spPr>
        <a:xfrm flipV="1">
          <a:off x="2209800" y="929386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76200</xdr:rowOff>
    </xdr:from>
    <xdr:to xmlns:xdr="http://schemas.openxmlformats.org/drawingml/2006/spreadsheetDrawing">
      <xdr:col>15</xdr:col>
      <xdr:colOff>149225</xdr:colOff>
      <xdr:row>55</xdr:row>
      <xdr:rowOff>6350</xdr:rowOff>
    </xdr:to>
    <xdr:sp macro="" textlink="">
      <xdr:nvSpPr>
        <xdr:cNvPr id="193" name="フローチャート: 判断 192"/>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162560</xdr:rowOff>
    </xdr:from>
    <xdr:ext cx="762000" cy="259080"/>
    <xdr:sp macro="" textlink="">
      <xdr:nvSpPr>
        <xdr:cNvPr id="194" name="テキスト ボックス 193"/>
        <xdr:cNvSpPr txBox="1"/>
      </xdr:nvSpPr>
      <xdr:spPr>
        <a:xfrm>
          <a:off x="271780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46990</xdr:rowOff>
    </xdr:from>
    <xdr:to xmlns:xdr="http://schemas.openxmlformats.org/drawingml/2006/spreadsheetDrawing">
      <xdr:col>11</xdr:col>
      <xdr:colOff>9525</xdr:colOff>
      <xdr:row>61</xdr:row>
      <xdr:rowOff>161290</xdr:rowOff>
    </xdr:to>
    <xdr:cxnSp macro="">
      <xdr:nvCxnSpPr>
        <xdr:cNvPr id="195" name="直線コネクタ 194"/>
        <xdr:cNvCxnSpPr/>
      </xdr:nvCxnSpPr>
      <xdr:spPr>
        <a:xfrm flipV="1">
          <a:off x="1320800" y="9476740"/>
          <a:ext cx="889000" cy="1143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53340</xdr:rowOff>
    </xdr:from>
    <xdr:to xmlns:xdr="http://schemas.openxmlformats.org/drawingml/2006/spreadsheetDrawing">
      <xdr:col>11</xdr:col>
      <xdr:colOff>60325</xdr:colOff>
      <xdr:row>56</xdr:row>
      <xdr:rowOff>154940</xdr:rowOff>
    </xdr:to>
    <xdr:sp macro="" textlink="">
      <xdr:nvSpPr>
        <xdr:cNvPr id="196" name="フローチャート: 判断 195"/>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139700</xdr:rowOff>
    </xdr:from>
    <xdr:ext cx="755650" cy="259080"/>
    <xdr:sp macro="" textlink="">
      <xdr:nvSpPr>
        <xdr:cNvPr id="197" name="テキスト ボックス 196"/>
        <xdr:cNvSpPr txBox="1"/>
      </xdr:nvSpPr>
      <xdr:spPr>
        <a:xfrm>
          <a:off x="1828800" y="97409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167640</xdr:rowOff>
    </xdr:from>
    <xdr:to xmlns:xdr="http://schemas.openxmlformats.org/drawingml/2006/spreadsheetDrawing">
      <xdr:col>6</xdr:col>
      <xdr:colOff>171450</xdr:colOff>
      <xdr:row>59</xdr:row>
      <xdr:rowOff>97790</xdr:rowOff>
    </xdr:to>
    <xdr:sp macro="" textlink="">
      <xdr:nvSpPr>
        <xdr:cNvPr id="198" name="フローチャート: 判断 197"/>
        <xdr:cNvSpPr/>
      </xdr:nvSpPr>
      <xdr:spPr>
        <a:xfrm>
          <a:off x="1270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107950</xdr:rowOff>
    </xdr:from>
    <xdr:ext cx="755650" cy="259080"/>
    <xdr:sp macro="" textlink="">
      <xdr:nvSpPr>
        <xdr:cNvPr id="199" name="テキスト ボックス 198"/>
        <xdr:cNvSpPr txBox="1"/>
      </xdr:nvSpPr>
      <xdr:spPr>
        <a:xfrm>
          <a:off x="939800" y="98806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02" name="テキスト ボックス 201"/>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144780</xdr:rowOff>
    </xdr:from>
    <xdr:to xmlns:xdr="http://schemas.openxmlformats.org/drawingml/2006/spreadsheetDrawing">
      <xdr:col>24</xdr:col>
      <xdr:colOff>76200</xdr:colOff>
      <xdr:row>57</xdr:row>
      <xdr:rowOff>74930</xdr:rowOff>
    </xdr:to>
    <xdr:sp macro="" textlink="">
      <xdr:nvSpPr>
        <xdr:cNvPr id="205" name="楕円 204"/>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116840</xdr:rowOff>
    </xdr:from>
    <xdr:ext cx="762000" cy="259080"/>
    <xdr:sp macro="" textlink="">
      <xdr:nvSpPr>
        <xdr:cNvPr id="206" name="扶助費該当値テキスト"/>
        <xdr:cNvSpPr txBox="1"/>
      </xdr:nvSpPr>
      <xdr:spPr>
        <a:xfrm>
          <a:off x="4914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144780</xdr:rowOff>
    </xdr:from>
    <xdr:to xmlns:xdr="http://schemas.openxmlformats.org/drawingml/2006/spreadsheetDrawing">
      <xdr:col>20</xdr:col>
      <xdr:colOff>38100</xdr:colOff>
      <xdr:row>57</xdr:row>
      <xdr:rowOff>74930</xdr:rowOff>
    </xdr:to>
    <xdr:sp macro="" textlink="">
      <xdr:nvSpPr>
        <xdr:cNvPr id="207" name="楕円 206"/>
        <xdr:cNvSpPr/>
      </xdr:nvSpPr>
      <xdr:spPr>
        <a:xfrm>
          <a:off x="3937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59690</xdr:rowOff>
    </xdr:from>
    <xdr:ext cx="730250" cy="259080"/>
    <xdr:sp macro="" textlink="">
      <xdr:nvSpPr>
        <xdr:cNvPr id="208" name="テキスト ボックス 207"/>
        <xdr:cNvSpPr txBox="1"/>
      </xdr:nvSpPr>
      <xdr:spPr>
        <a:xfrm>
          <a:off x="3606800" y="983234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156210</xdr:rowOff>
    </xdr:from>
    <xdr:to xmlns:xdr="http://schemas.openxmlformats.org/drawingml/2006/spreadsheetDrawing">
      <xdr:col>15</xdr:col>
      <xdr:colOff>149225</xdr:colOff>
      <xdr:row>54</xdr:row>
      <xdr:rowOff>86360</xdr:rowOff>
    </xdr:to>
    <xdr:sp macro="" textlink="">
      <xdr:nvSpPr>
        <xdr:cNvPr id="209" name="楕円 208"/>
        <xdr:cNvSpPr/>
      </xdr:nvSpPr>
      <xdr:spPr>
        <a:xfrm>
          <a:off x="3048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96520</xdr:rowOff>
    </xdr:from>
    <xdr:ext cx="762000" cy="259080"/>
    <xdr:sp macro="" textlink="">
      <xdr:nvSpPr>
        <xdr:cNvPr id="210" name="テキスト ボックス 209"/>
        <xdr:cNvSpPr txBox="1"/>
      </xdr:nvSpPr>
      <xdr:spPr>
        <a:xfrm>
          <a:off x="2717800" y="901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167640</xdr:rowOff>
    </xdr:from>
    <xdr:to xmlns:xdr="http://schemas.openxmlformats.org/drawingml/2006/spreadsheetDrawing">
      <xdr:col>11</xdr:col>
      <xdr:colOff>60325</xdr:colOff>
      <xdr:row>55</xdr:row>
      <xdr:rowOff>97790</xdr:rowOff>
    </xdr:to>
    <xdr:sp macro="" textlink="">
      <xdr:nvSpPr>
        <xdr:cNvPr id="211" name="楕円 210"/>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107950</xdr:rowOff>
    </xdr:from>
    <xdr:ext cx="755650" cy="259080"/>
    <xdr:sp macro="" textlink="">
      <xdr:nvSpPr>
        <xdr:cNvPr id="212" name="テキスト ボックス 211"/>
        <xdr:cNvSpPr txBox="1"/>
      </xdr:nvSpPr>
      <xdr:spPr>
        <a:xfrm>
          <a:off x="1828800" y="91948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61</xdr:row>
      <xdr:rowOff>110490</xdr:rowOff>
    </xdr:from>
    <xdr:to xmlns:xdr="http://schemas.openxmlformats.org/drawingml/2006/spreadsheetDrawing">
      <xdr:col>6</xdr:col>
      <xdr:colOff>171450</xdr:colOff>
      <xdr:row>62</xdr:row>
      <xdr:rowOff>40640</xdr:rowOff>
    </xdr:to>
    <xdr:sp macro="" textlink="">
      <xdr:nvSpPr>
        <xdr:cNvPr id="213" name="楕円 212"/>
        <xdr:cNvSpPr/>
      </xdr:nvSpPr>
      <xdr:spPr>
        <a:xfrm>
          <a:off x="1270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62</xdr:row>
      <xdr:rowOff>25400</xdr:rowOff>
    </xdr:from>
    <xdr:ext cx="755650" cy="259080"/>
    <xdr:sp macro="" textlink="">
      <xdr:nvSpPr>
        <xdr:cNvPr id="214" name="テキスト ボックス 213"/>
        <xdr:cNvSpPr txBox="1"/>
      </xdr:nvSpPr>
      <xdr:spPr>
        <a:xfrm>
          <a:off x="939800" y="106553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前年度より</a:t>
          </a:r>
          <a:r>
            <a:rPr kumimoji="1" lang="en-US" altLang="ja-JP" sz="1200">
              <a:latin typeface="ＭＳ Ｐゴシック"/>
              <a:ea typeface="ＭＳ Ｐゴシック"/>
            </a:rPr>
            <a:t>0.5</a:t>
          </a:r>
          <a:r>
            <a:rPr kumimoji="1" lang="ja-JP" altLang="en-US" sz="1200">
              <a:latin typeface="ＭＳ Ｐゴシック"/>
              <a:ea typeface="ＭＳ Ｐゴシック"/>
            </a:rPr>
            <a:t>ポイント増加し、類似団体平均を</a:t>
          </a:r>
          <a:r>
            <a:rPr kumimoji="1" lang="ja-JP" altLang="en-US" sz="1200">
              <a:solidFill>
                <a:schemeClr val="tx1"/>
              </a:solidFill>
              <a:latin typeface="ＭＳ Ｐゴシック"/>
              <a:ea typeface="ＭＳ Ｐゴシック"/>
            </a:rPr>
            <a:t>上</a:t>
          </a:r>
          <a:r>
            <a:rPr kumimoji="1" lang="ja-JP" altLang="en-US" sz="1200">
              <a:latin typeface="ＭＳ Ｐゴシック"/>
              <a:ea typeface="ＭＳ Ｐゴシック"/>
            </a:rPr>
            <a:t>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増加の主な要因として、</a:t>
          </a:r>
          <a:r>
            <a:rPr kumimoji="1" lang="ja-JP" altLang="en-US" sz="1200">
              <a:latin typeface="ＭＳ Ｐゴシック"/>
              <a:ea typeface="ＭＳ Ｐゴシック"/>
            </a:rPr>
            <a:t>後期高齢者医療事業特別会計への繰出金の増加や</a:t>
          </a:r>
          <a:r>
            <a:rPr kumimoji="1" lang="ja-JP" altLang="en-US" sz="1300" baseline="0">
              <a:latin typeface="ＭＳ Ｐゴシック"/>
              <a:ea typeface="ＭＳ Ｐゴシック"/>
            </a:rPr>
            <a:t>後期高齢者医療事業における療養給付費負担金</a:t>
          </a:r>
          <a:r>
            <a:rPr kumimoji="1" lang="ja-JP" altLang="en-US" sz="1200">
              <a:latin typeface="ＭＳ Ｐゴシック"/>
              <a:ea typeface="ＭＳ Ｐゴシック"/>
            </a:rPr>
            <a:t>が増加したことが挙げられる。</a:t>
          </a:r>
          <a:endParaRPr kumimoji="1" lang="ja-JP" altLang="en-US" sz="1300">
            <a:latin typeface="ＭＳ Ｐゴシック"/>
            <a:ea typeface="ＭＳ Ｐゴシック"/>
          </a:endParaRPr>
        </a:p>
        <a:p>
          <a:r>
            <a:rPr kumimoji="1" lang="ja-JP" altLang="en-US" sz="1200">
              <a:latin typeface="ＭＳ Ｐゴシック"/>
              <a:ea typeface="ＭＳ Ｐゴシック"/>
            </a:rPr>
            <a:t>　道路橋りょうや公共施設の老朽化が進む中で、今後も公共施設等の維持管理経費等の見直し、縮減を図り、持続可能な運営を行う必要がある。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26" name="テキスト ボックス 225"/>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28" name="テキスト ボックス 227"/>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29" name="直線コネクタ 228"/>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1650" cy="259080"/>
    <xdr:sp macro="" textlink="">
      <xdr:nvSpPr>
        <xdr:cNvPr id="230" name="テキスト ボックス 229"/>
        <xdr:cNvSpPr txBox="1"/>
      </xdr:nvSpPr>
      <xdr:spPr>
        <a:xfrm>
          <a:off x="11938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1" name="直線コネクタ 230"/>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1650" cy="252730"/>
    <xdr:sp macro="" textlink="">
      <xdr:nvSpPr>
        <xdr:cNvPr id="232" name="テキスト ボックス 231"/>
        <xdr:cNvSpPr txBox="1"/>
      </xdr:nvSpPr>
      <xdr:spPr>
        <a:xfrm>
          <a:off x="11938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3" name="直線コネクタ 232"/>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1650" cy="258445"/>
    <xdr:sp macro="" textlink="">
      <xdr:nvSpPr>
        <xdr:cNvPr id="234" name="テキスト ボックス 233"/>
        <xdr:cNvSpPr txBox="1"/>
      </xdr:nvSpPr>
      <xdr:spPr>
        <a:xfrm>
          <a:off x="11938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5" name="直線コネクタ 234"/>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1650" cy="259080"/>
    <xdr:sp macro="" textlink="">
      <xdr:nvSpPr>
        <xdr:cNvPr id="236" name="テキスト ボックス 235"/>
        <xdr:cNvSpPr txBox="1"/>
      </xdr:nvSpPr>
      <xdr:spPr>
        <a:xfrm>
          <a:off x="11938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7" name="直線コネクタ 236"/>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1650" cy="252730"/>
    <xdr:sp macro="" textlink="">
      <xdr:nvSpPr>
        <xdr:cNvPr id="238" name="テキスト ボックス 237"/>
        <xdr:cNvSpPr txBox="1"/>
      </xdr:nvSpPr>
      <xdr:spPr>
        <a:xfrm>
          <a:off x="11938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39" name="直線コネクタ 238"/>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1650" cy="259080"/>
    <xdr:sp macro="" textlink="">
      <xdr:nvSpPr>
        <xdr:cNvPr id="240" name="テキスト ボックス 239"/>
        <xdr:cNvSpPr txBox="1"/>
      </xdr:nvSpPr>
      <xdr:spPr>
        <a:xfrm>
          <a:off x="11938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650" cy="252730"/>
    <xdr:sp macro="" textlink="">
      <xdr:nvSpPr>
        <xdr:cNvPr id="242" name="テキスト ボックス 241"/>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37465</xdr:rowOff>
    </xdr:from>
    <xdr:to xmlns:xdr="http://schemas.openxmlformats.org/drawingml/2006/spreadsheetDrawing">
      <xdr:col>82</xdr:col>
      <xdr:colOff>107950</xdr:colOff>
      <xdr:row>59</xdr:row>
      <xdr:rowOff>135255</xdr:rowOff>
    </xdr:to>
    <xdr:cxnSp macro="">
      <xdr:nvCxnSpPr>
        <xdr:cNvPr id="244" name="直線コネクタ 243"/>
        <xdr:cNvCxnSpPr/>
      </xdr:nvCxnSpPr>
      <xdr:spPr>
        <a:xfrm flipV="1">
          <a:off x="16510000" y="9124315"/>
          <a:ext cx="0" cy="1126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59</xdr:row>
      <xdr:rowOff>107315</xdr:rowOff>
    </xdr:from>
    <xdr:ext cx="762000" cy="259080"/>
    <xdr:sp macro="" textlink="">
      <xdr:nvSpPr>
        <xdr:cNvPr id="245" name="その他最小値テキスト"/>
        <xdr:cNvSpPr txBox="1"/>
      </xdr:nvSpPr>
      <xdr:spPr>
        <a:xfrm>
          <a:off x="16598900" y="10222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59</xdr:row>
      <xdr:rowOff>135255</xdr:rowOff>
    </xdr:from>
    <xdr:to xmlns:xdr="http://schemas.openxmlformats.org/drawingml/2006/spreadsheetDrawing">
      <xdr:col>82</xdr:col>
      <xdr:colOff>196850</xdr:colOff>
      <xdr:row>59</xdr:row>
      <xdr:rowOff>135255</xdr:rowOff>
    </xdr:to>
    <xdr:cxnSp macro="">
      <xdr:nvCxnSpPr>
        <xdr:cNvPr id="246" name="直線コネクタ 245"/>
        <xdr:cNvCxnSpPr/>
      </xdr:nvCxnSpPr>
      <xdr:spPr>
        <a:xfrm>
          <a:off x="16421100" y="10250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123825</xdr:rowOff>
    </xdr:from>
    <xdr:ext cx="762000" cy="252730"/>
    <xdr:sp macro="" textlink="">
      <xdr:nvSpPr>
        <xdr:cNvPr id="247" name="その他最大値テキスト"/>
        <xdr:cNvSpPr txBox="1"/>
      </xdr:nvSpPr>
      <xdr:spPr>
        <a:xfrm>
          <a:off x="16598900" y="88677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37465</xdr:rowOff>
    </xdr:from>
    <xdr:to xmlns:xdr="http://schemas.openxmlformats.org/drawingml/2006/spreadsheetDrawing">
      <xdr:col>82</xdr:col>
      <xdr:colOff>196850</xdr:colOff>
      <xdr:row>53</xdr:row>
      <xdr:rowOff>37465</xdr:rowOff>
    </xdr:to>
    <xdr:cxnSp macro="">
      <xdr:nvCxnSpPr>
        <xdr:cNvPr id="248" name="直線コネクタ 247"/>
        <xdr:cNvCxnSpPr/>
      </xdr:nvCxnSpPr>
      <xdr:spPr>
        <a:xfrm>
          <a:off x="16421100" y="912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159385</xdr:rowOff>
    </xdr:from>
    <xdr:to xmlns:xdr="http://schemas.openxmlformats.org/drawingml/2006/spreadsheetDrawing">
      <xdr:col>82</xdr:col>
      <xdr:colOff>107950</xdr:colOff>
      <xdr:row>59</xdr:row>
      <xdr:rowOff>69850</xdr:rowOff>
    </xdr:to>
    <xdr:cxnSp macro="">
      <xdr:nvCxnSpPr>
        <xdr:cNvPr id="249" name="直線コネクタ 248"/>
        <xdr:cNvCxnSpPr/>
      </xdr:nvCxnSpPr>
      <xdr:spPr>
        <a:xfrm>
          <a:off x="15671800" y="1010348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60325</xdr:rowOff>
    </xdr:from>
    <xdr:ext cx="762000" cy="259080"/>
    <xdr:sp macro="" textlink="">
      <xdr:nvSpPr>
        <xdr:cNvPr id="250" name="その他平均値テキスト"/>
        <xdr:cNvSpPr txBox="1"/>
      </xdr:nvSpPr>
      <xdr:spPr>
        <a:xfrm>
          <a:off x="16598900" y="98329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43815</xdr:rowOff>
    </xdr:from>
    <xdr:to xmlns:xdr="http://schemas.openxmlformats.org/drawingml/2006/spreadsheetDrawing">
      <xdr:col>82</xdr:col>
      <xdr:colOff>158750</xdr:colOff>
      <xdr:row>58</xdr:row>
      <xdr:rowOff>145415</xdr:rowOff>
    </xdr:to>
    <xdr:sp macro="" textlink="">
      <xdr:nvSpPr>
        <xdr:cNvPr id="251" name="フローチャート: 判断 250"/>
        <xdr:cNvSpPr/>
      </xdr:nvSpPr>
      <xdr:spPr>
        <a:xfrm>
          <a:off x="164592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78105</xdr:rowOff>
    </xdr:from>
    <xdr:to xmlns:xdr="http://schemas.openxmlformats.org/drawingml/2006/spreadsheetDrawing">
      <xdr:col>78</xdr:col>
      <xdr:colOff>69850</xdr:colOff>
      <xdr:row>58</xdr:row>
      <xdr:rowOff>159385</xdr:rowOff>
    </xdr:to>
    <xdr:cxnSp macro="">
      <xdr:nvCxnSpPr>
        <xdr:cNvPr id="252" name="直線コネクタ 251"/>
        <xdr:cNvCxnSpPr/>
      </xdr:nvCxnSpPr>
      <xdr:spPr>
        <a:xfrm>
          <a:off x="14782800" y="1002220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141605</xdr:rowOff>
    </xdr:from>
    <xdr:to xmlns:xdr="http://schemas.openxmlformats.org/drawingml/2006/spreadsheetDrawing">
      <xdr:col>78</xdr:col>
      <xdr:colOff>120650</xdr:colOff>
      <xdr:row>57</xdr:row>
      <xdr:rowOff>71755</xdr:rowOff>
    </xdr:to>
    <xdr:sp macro="" textlink="">
      <xdr:nvSpPr>
        <xdr:cNvPr id="253" name="フローチャート: 判断 252"/>
        <xdr:cNvSpPr/>
      </xdr:nvSpPr>
      <xdr:spPr>
        <a:xfrm>
          <a:off x="156210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81915</xdr:rowOff>
    </xdr:from>
    <xdr:ext cx="736600" cy="259080"/>
    <xdr:sp macro="" textlink="">
      <xdr:nvSpPr>
        <xdr:cNvPr id="254" name="テキスト ボックス 253"/>
        <xdr:cNvSpPr txBox="1"/>
      </xdr:nvSpPr>
      <xdr:spPr>
        <a:xfrm>
          <a:off x="15290800" y="9511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78105</xdr:rowOff>
    </xdr:from>
    <xdr:to xmlns:xdr="http://schemas.openxmlformats.org/drawingml/2006/spreadsheetDrawing">
      <xdr:col>73</xdr:col>
      <xdr:colOff>180975</xdr:colOff>
      <xdr:row>58</xdr:row>
      <xdr:rowOff>143510</xdr:rowOff>
    </xdr:to>
    <xdr:cxnSp macro="">
      <xdr:nvCxnSpPr>
        <xdr:cNvPr id="255" name="直線コネクタ 254"/>
        <xdr:cNvCxnSpPr/>
      </xdr:nvCxnSpPr>
      <xdr:spPr>
        <a:xfrm flipV="1">
          <a:off x="13893800" y="100222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109220</xdr:rowOff>
    </xdr:from>
    <xdr:to xmlns:xdr="http://schemas.openxmlformats.org/drawingml/2006/spreadsheetDrawing">
      <xdr:col>74</xdr:col>
      <xdr:colOff>31750</xdr:colOff>
      <xdr:row>57</xdr:row>
      <xdr:rowOff>38735</xdr:rowOff>
    </xdr:to>
    <xdr:sp macro="" textlink="">
      <xdr:nvSpPr>
        <xdr:cNvPr id="256" name="フローチャート: 判断 255"/>
        <xdr:cNvSpPr/>
      </xdr:nvSpPr>
      <xdr:spPr>
        <a:xfrm>
          <a:off x="14732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48895</xdr:rowOff>
    </xdr:from>
    <xdr:ext cx="762000" cy="259080"/>
    <xdr:sp macro="" textlink="">
      <xdr:nvSpPr>
        <xdr:cNvPr id="257" name="テキスト ボックス 256"/>
        <xdr:cNvSpPr txBox="1"/>
      </xdr:nvSpPr>
      <xdr:spPr>
        <a:xfrm>
          <a:off x="14401800" y="9478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143510</xdr:rowOff>
    </xdr:from>
    <xdr:to xmlns:xdr="http://schemas.openxmlformats.org/drawingml/2006/spreadsheetDrawing">
      <xdr:col>69</xdr:col>
      <xdr:colOff>92075</xdr:colOff>
      <xdr:row>62</xdr:row>
      <xdr:rowOff>94615</xdr:rowOff>
    </xdr:to>
    <xdr:cxnSp macro="">
      <xdr:nvCxnSpPr>
        <xdr:cNvPr id="258" name="直線コネクタ 257"/>
        <xdr:cNvCxnSpPr/>
      </xdr:nvCxnSpPr>
      <xdr:spPr>
        <a:xfrm flipV="1">
          <a:off x="13004800" y="10087610"/>
          <a:ext cx="889000" cy="636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52070</xdr:rowOff>
    </xdr:from>
    <xdr:to xmlns:xdr="http://schemas.openxmlformats.org/drawingml/2006/spreadsheetDrawing">
      <xdr:col>69</xdr:col>
      <xdr:colOff>142875</xdr:colOff>
      <xdr:row>57</xdr:row>
      <xdr:rowOff>153035</xdr:rowOff>
    </xdr:to>
    <xdr:sp macro="" textlink="">
      <xdr:nvSpPr>
        <xdr:cNvPr id="259" name="フローチャート: 判断 258"/>
        <xdr:cNvSpPr/>
      </xdr:nvSpPr>
      <xdr:spPr>
        <a:xfrm>
          <a:off x="138430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163195</xdr:rowOff>
    </xdr:from>
    <xdr:ext cx="755650" cy="259080"/>
    <xdr:sp macro="" textlink="">
      <xdr:nvSpPr>
        <xdr:cNvPr id="260" name="テキスト ボックス 259"/>
        <xdr:cNvSpPr txBox="1"/>
      </xdr:nvSpPr>
      <xdr:spPr>
        <a:xfrm>
          <a:off x="13512800" y="95929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10795</xdr:rowOff>
    </xdr:from>
    <xdr:to xmlns:xdr="http://schemas.openxmlformats.org/drawingml/2006/spreadsheetDrawing">
      <xdr:col>65</xdr:col>
      <xdr:colOff>53975</xdr:colOff>
      <xdr:row>60</xdr:row>
      <xdr:rowOff>112395</xdr:rowOff>
    </xdr:to>
    <xdr:sp macro="" textlink="">
      <xdr:nvSpPr>
        <xdr:cNvPr id="261" name="フローチャート: 判断 260"/>
        <xdr:cNvSpPr/>
      </xdr:nvSpPr>
      <xdr:spPr>
        <a:xfrm>
          <a:off x="12954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122555</xdr:rowOff>
    </xdr:from>
    <xdr:ext cx="762000" cy="252730"/>
    <xdr:sp macro="" textlink="">
      <xdr:nvSpPr>
        <xdr:cNvPr id="262" name="テキスト ボックス 261"/>
        <xdr:cNvSpPr txBox="1"/>
      </xdr:nvSpPr>
      <xdr:spPr>
        <a:xfrm>
          <a:off x="12623800" y="100666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64" name="テキスト ボックス 263"/>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65" name="テキスト ボックス 264"/>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67" name="テキスト ボックス 266"/>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19050</xdr:rowOff>
    </xdr:from>
    <xdr:to xmlns:xdr="http://schemas.openxmlformats.org/drawingml/2006/spreadsheetDrawing">
      <xdr:col>82</xdr:col>
      <xdr:colOff>158750</xdr:colOff>
      <xdr:row>59</xdr:row>
      <xdr:rowOff>120650</xdr:rowOff>
    </xdr:to>
    <xdr:sp macro="" textlink="">
      <xdr:nvSpPr>
        <xdr:cNvPr id="268" name="楕円 267"/>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99060</xdr:rowOff>
    </xdr:from>
    <xdr:ext cx="762000" cy="252730"/>
    <xdr:sp macro="" textlink="">
      <xdr:nvSpPr>
        <xdr:cNvPr id="269" name="その他該当値テキスト"/>
        <xdr:cNvSpPr txBox="1"/>
      </xdr:nvSpPr>
      <xdr:spPr>
        <a:xfrm>
          <a:off x="16598900" y="10043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109220</xdr:rowOff>
    </xdr:from>
    <xdr:to xmlns:xdr="http://schemas.openxmlformats.org/drawingml/2006/spreadsheetDrawing">
      <xdr:col>78</xdr:col>
      <xdr:colOff>120650</xdr:colOff>
      <xdr:row>59</xdr:row>
      <xdr:rowOff>38735</xdr:rowOff>
    </xdr:to>
    <xdr:sp macro="" textlink="">
      <xdr:nvSpPr>
        <xdr:cNvPr id="270" name="楕円 269"/>
        <xdr:cNvSpPr/>
      </xdr:nvSpPr>
      <xdr:spPr>
        <a:xfrm>
          <a:off x="156210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23495</xdr:rowOff>
    </xdr:from>
    <xdr:ext cx="736600" cy="259080"/>
    <xdr:sp macro="" textlink="">
      <xdr:nvSpPr>
        <xdr:cNvPr id="271" name="テキスト ボックス 270"/>
        <xdr:cNvSpPr txBox="1"/>
      </xdr:nvSpPr>
      <xdr:spPr>
        <a:xfrm>
          <a:off x="15290800" y="10139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27305</xdr:rowOff>
    </xdr:from>
    <xdr:to xmlns:xdr="http://schemas.openxmlformats.org/drawingml/2006/spreadsheetDrawing">
      <xdr:col>74</xdr:col>
      <xdr:colOff>31750</xdr:colOff>
      <xdr:row>58</xdr:row>
      <xdr:rowOff>128905</xdr:rowOff>
    </xdr:to>
    <xdr:sp macro="" textlink="">
      <xdr:nvSpPr>
        <xdr:cNvPr id="272" name="楕円 271"/>
        <xdr:cNvSpPr/>
      </xdr:nvSpPr>
      <xdr:spPr>
        <a:xfrm>
          <a:off x="147320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113665</xdr:rowOff>
    </xdr:from>
    <xdr:ext cx="762000" cy="258445"/>
    <xdr:sp macro="" textlink="">
      <xdr:nvSpPr>
        <xdr:cNvPr id="273" name="テキスト ボックス 272"/>
        <xdr:cNvSpPr txBox="1"/>
      </xdr:nvSpPr>
      <xdr:spPr>
        <a:xfrm>
          <a:off x="14401800" y="1005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92710</xdr:rowOff>
    </xdr:from>
    <xdr:to xmlns:xdr="http://schemas.openxmlformats.org/drawingml/2006/spreadsheetDrawing">
      <xdr:col>69</xdr:col>
      <xdr:colOff>142875</xdr:colOff>
      <xdr:row>59</xdr:row>
      <xdr:rowOff>22860</xdr:rowOff>
    </xdr:to>
    <xdr:sp macro="" textlink="">
      <xdr:nvSpPr>
        <xdr:cNvPr id="274" name="楕円 273"/>
        <xdr:cNvSpPr/>
      </xdr:nvSpPr>
      <xdr:spPr>
        <a:xfrm>
          <a:off x="138430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7620</xdr:rowOff>
    </xdr:from>
    <xdr:ext cx="755650" cy="252730"/>
    <xdr:sp macro="" textlink="">
      <xdr:nvSpPr>
        <xdr:cNvPr id="275" name="テキスト ボックス 274"/>
        <xdr:cNvSpPr txBox="1"/>
      </xdr:nvSpPr>
      <xdr:spPr>
        <a:xfrm>
          <a:off x="13512800" y="101231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62</xdr:row>
      <xdr:rowOff>43815</xdr:rowOff>
    </xdr:from>
    <xdr:to xmlns:xdr="http://schemas.openxmlformats.org/drawingml/2006/spreadsheetDrawing">
      <xdr:col>65</xdr:col>
      <xdr:colOff>53975</xdr:colOff>
      <xdr:row>62</xdr:row>
      <xdr:rowOff>145415</xdr:rowOff>
    </xdr:to>
    <xdr:sp macro="" textlink="">
      <xdr:nvSpPr>
        <xdr:cNvPr id="276" name="楕円 275"/>
        <xdr:cNvSpPr/>
      </xdr:nvSpPr>
      <xdr:spPr>
        <a:xfrm>
          <a:off x="12954000" y="1067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62</xdr:row>
      <xdr:rowOff>130175</xdr:rowOff>
    </xdr:from>
    <xdr:ext cx="762000" cy="259080"/>
    <xdr:sp macro="" textlink="">
      <xdr:nvSpPr>
        <xdr:cNvPr id="277" name="テキスト ボックス 276"/>
        <xdr:cNvSpPr txBox="1"/>
      </xdr:nvSpPr>
      <xdr:spPr>
        <a:xfrm>
          <a:off x="12623800" y="1076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前年度と比べて0.3ポイント増加し、類似団体平均を上回っている。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増加の要因としては、一部事務組合への負担金の増加、補助費等に充当する特定財源が減少し、経常一般財源が増加したことが挙げられる。</a:t>
          </a:r>
          <a:endParaRPr kumimoji="1" lang="ja-JP" altLang="en-US" sz="1200">
            <a:latin typeface="ＭＳ Ｐゴシック"/>
            <a:ea typeface="ＭＳ Ｐゴシック"/>
          </a:endParaRPr>
        </a:p>
        <a:p>
          <a:r>
            <a:rPr kumimoji="1" lang="ja-JP" altLang="en-US" sz="1200">
              <a:latin typeface="ＭＳ Ｐゴシック"/>
              <a:ea typeface="ＭＳ Ｐゴシック"/>
            </a:rPr>
            <a:t>　経常的な市単独の補助金については、重要性や必要性を担当課において精査し、廃止・休止・縮減の実施も検討していく必要がある。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89" name="テキスト ボックス 288"/>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91" name="テキスト ボックス 290"/>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2" name="直線コネクタ 291"/>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501650" cy="259080"/>
    <xdr:sp macro="" textlink="">
      <xdr:nvSpPr>
        <xdr:cNvPr id="293" name="テキスト ボックス 292"/>
        <xdr:cNvSpPr txBox="1"/>
      </xdr:nvSpPr>
      <xdr:spPr>
        <a:xfrm>
          <a:off x="11938000" y="7087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4" name="直線コネクタ 293"/>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501650" cy="252730"/>
    <xdr:sp macro="" textlink="">
      <xdr:nvSpPr>
        <xdr:cNvPr id="295" name="テキスト ボックス 294"/>
        <xdr:cNvSpPr txBox="1"/>
      </xdr:nvSpPr>
      <xdr:spPr>
        <a:xfrm>
          <a:off x="11938000" y="6761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96" name="直線コネクタ 295"/>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501650" cy="258445"/>
    <xdr:sp macro="" textlink="">
      <xdr:nvSpPr>
        <xdr:cNvPr id="297" name="テキスト ボックス 296"/>
        <xdr:cNvSpPr txBox="1"/>
      </xdr:nvSpPr>
      <xdr:spPr>
        <a:xfrm>
          <a:off x="11938000" y="6434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298" name="直線コネクタ 297"/>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501650" cy="259080"/>
    <xdr:sp macro="" textlink="">
      <xdr:nvSpPr>
        <xdr:cNvPr id="299" name="テキスト ボックス 298"/>
        <xdr:cNvSpPr txBox="1"/>
      </xdr:nvSpPr>
      <xdr:spPr>
        <a:xfrm>
          <a:off x="11938000" y="6108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0" name="直線コネクタ 299"/>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501650" cy="252730"/>
    <xdr:sp macro="" textlink="">
      <xdr:nvSpPr>
        <xdr:cNvPr id="301" name="テキスト ボックス 300"/>
        <xdr:cNvSpPr txBox="1"/>
      </xdr:nvSpPr>
      <xdr:spPr>
        <a:xfrm>
          <a:off x="11938000" y="5781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2" name="直線コネクタ 301"/>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501650" cy="259080"/>
    <xdr:sp macro="" textlink="">
      <xdr:nvSpPr>
        <xdr:cNvPr id="303" name="テキスト ボックス 302"/>
        <xdr:cNvSpPr txBox="1"/>
      </xdr:nvSpPr>
      <xdr:spPr>
        <a:xfrm>
          <a:off x="11938000" y="5454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1650" cy="252730"/>
    <xdr:sp macro="" textlink="">
      <xdr:nvSpPr>
        <xdr:cNvPr id="305" name="テキスト ボックス 304"/>
        <xdr:cNvSpPr txBox="1"/>
      </xdr:nvSpPr>
      <xdr:spPr>
        <a:xfrm>
          <a:off x="11938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94615</xdr:rowOff>
    </xdr:from>
    <xdr:to xmlns:xdr="http://schemas.openxmlformats.org/drawingml/2006/spreadsheetDrawing">
      <xdr:col>82</xdr:col>
      <xdr:colOff>107950</xdr:colOff>
      <xdr:row>41</xdr:row>
      <xdr:rowOff>167640</xdr:rowOff>
    </xdr:to>
    <xdr:cxnSp macro="">
      <xdr:nvCxnSpPr>
        <xdr:cNvPr id="307" name="直線コネクタ 306"/>
        <xdr:cNvCxnSpPr/>
      </xdr:nvCxnSpPr>
      <xdr:spPr>
        <a:xfrm flipV="1">
          <a:off x="16510000" y="5581015"/>
          <a:ext cx="0" cy="1616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139700</xdr:rowOff>
    </xdr:from>
    <xdr:ext cx="762000" cy="259080"/>
    <xdr:sp macro="" textlink="">
      <xdr:nvSpPr>
        <xdr:cNvPr id="308" name="補助費等最小値テキスト"/>
        <xdr:cNvSpPr txBox="1"/>
      </xdr:nvSpPr>
      <xdr:spPr>
        <a:xfrm>
          <a:off x="16598900" y="716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167640</xdr:rowOff>
    </xdr:from>
    <xdr:to xmlns:xdr="http://schemas.openxmlformats.org/drawingml/2006/spreadsheetDrawing">
      <xdr:col>82</xdr:col>
      <xdr:colOff>196850</xdr:colOff>
      <xdr:row>41</xdr:row>
      <xdr:rowOff>167640</xdr:rowOff>
    </xdr:to>
    <xdr:cxnSp macro="">
      <xdr:nvCxnSpPr>
        <xdr:cNvPr id="309" name="直線コネクタ 308"/>
        <xdr:cNvCxnSpPr/>
      </xdr:nvCxnSpPr>
      <xdr:spPr>
        <a:xfrm>
          <a:off x="164211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9525</xdr:rowOff>
    </xdr:from>
    <xdr:ext cx="762000" cy="252730"/>
    <xdr:sp macro="" textlink="">
      <xdr:nvSpPr>
        <xdr:cNvPr id="310" name="補助費等最大値テキスト"/>
        <xdr:cNvSpPr txBox="1"/>
      </xdr:nvSpPr>
      <xdr:spPr>
        <a:xfrm>
          <a:off x="16598900" y="53244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94615</xdr:rowOff>
    </xdr:from>
    <xdr:to xmlns:xdr="http://schemas.openxmlformats.org/drawingml/2006/spreadsheetDrawing">
      <xdr:col>82</xdr:col>
      <xdr:colOff>196850</xdr:colOff>
      <xdr:row>32</xdr:row>
      <xdr:rowOff>94615</xdr:rowOff>
    </xdr:to>
    <xdr:cxnSp macro="">
      <xdr:nvCxnSpPr>
        <xdr:cNvPr id="311" name="直線コネクタ 310"/>
        <xdr:cNvCxnSpPr/>
      </xdr:nvCxnSpPr>
      <xdr:spPr>
        <a:xfrm>
          <a:off x="16421100" y="558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110490</xdr:rowOff>
    </xdr:from>
    <xdr:to xmlns:xdr="http://schemas.openxmlformats.org/drawingml/2006/spreadsheetDrawing">
      <xdr:col>82</xdr:col>
      <xdr:colOff>107950</xdr:colOff>
      <xdr:row>38</xdr:row>
      <xdr:rowOff>159385</xdr:rowOff>
    </xdr:to>
    <xdr:cxnSp macro="">
      <xdr:nvCxnSpPr>
        <xdr:cNvPr id="312" name="直線コネクタ 311"/>
        <xdr:cNvCxnSpPr/>
      </xdr:nvCxnSpPr>
      <xdr:spPr>
        <a:xfrm>
          <a:off x="15671800" y="66255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125095</xdr:rowOff>
    </xdr:from>
    <xdr:ext cx="762000" cy="258445"/>
    <xdr:sp macro="" textlink="">
      <xdr:nvSpPr>
        <xdr:cNvPr id="313" name="補助費等平均値テキスト"/>
        <xdr:cNvSpPr txBox="1"/>
      </xdr:nvSpPr>
      <xdr:spPr>
        <a:xfrm>
          <a:off x="16598900" y="61258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109220</xdr:rowOff>
    </xdr:from>
    <xdr:to xmlns:xdr="http://schemas.openxmlformats.org/drawingml/2006/spreadsheetDrawing">
      <xdr:col>82</xdr:col>
      <xdr:colOff>158750</xdr:colOff>
      <xdr:row>37</xdr:row>
      <xdr:rowOff>38735</xdr:rowOff>
    </xdr:to>
    <xdr:sp macro="" textlink="">
      <xdr:nvSpPr>
        <xdr:cNvPr id="314" name="フローチャート: 判断 313"/>
        <xdr:cNvSpPr/>
      </xdr:nvSpPr>
      <xdr:spPr>
        <a:xfrm>
          <a:off x="164592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29210</xdr:rowOff>
    </xdr:from>
    <xdr:to xmlns:xdr="http://schemas.openxmlformats.org/drawingml/2006/spreadsheetDrawing">
      <xdr:col>78</xdr:col>
      <xdr:colOff>69850</xdr:colOff>
      <xdr:row>38</xdr:row>
      <xdr:rowOff>110490</xdr:rowOff>
    </xdr:to>
    <xdr:cxnSp macro="">
      <xdr:nvCxnSpPr>
        <xdr:cNvPr id="315" name="直線コネクタ 314"/>
        <xdr:cNvCxnSpPr/>
      </xdr:nvCxnSpPr>
      <xdr:spPr>
        <a:xfrm>
          <a:off x="14782800" y="65443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125095</xdr:rowOff>
    </xdr:from>
    <xdr:to xmlns:xdr="http://schemas.openxmlformats.org/drawingml/2006/spreadsheetDrawing">
      <xdr:col>78</xdr:col>
      <xdr:colOff>120650</xdr:colOff>
      <xdr:row>37</xdr:row>
      <xdr:rowOff>55245</xdr:rowOff>
    </xdr:to>
    <xdr:sp macro="" textlink="">
      <xdr:nvSpPr>
        <xdr:cNvPr id="316" name="フローチャート: 判断 315"/>
        <xdr:cNvSpPr/>
      </xdr:nvSpPr>
      <xdr:spPr>
        <a:xfrm>
          <a:off x="156210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65405</xdr:rowOff>
    </xdr:from>
    <xdr:ext cx="736600" cy="252730"/>
    <xdr:sp macro="" textlink="">
      <xdr:nvSpPr>
        <xdr:cNvPr id="317" name="テキスト ボックス 316"/>
        <xdr:cNvSpPr txBox="1"/>
      </xdr:nvSpPr>
      <xdr:spPr>
        <a:xfrm>
          <a:off x="15290800" y="606615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29210</xdr:rowOff>
    </xdr:from>
    <xdr:to xmlns:xdr="http://schemas.openxmlformats.org/drawingml/2006/spreadsheetDrawing">
      <xdr:col>73</xdr:col>
      <xdr:colOff>180975</xdr:colOff>
      <xdr:row>38</xdr:row>
      <xdr:rowOff>45085</xdr:rowOff>
    </xdr:to>
    <xdr:cxnSp macro="">
      <xdr:nvCxnSpPr>
        <xdr:cNvPr id="318" name="直線コネクタ 317"/>
        <xdr:cNvCxnSpPr/>
      </xdr:nvCxnSpPr>
      <xdr:spPr>
        <a:xfrm flipV="1">
          <a:off x="13893800" y="65443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158115</xdr:rowOff>
    </xdr:from>
    <xdr:to xmlns:xdr="http://schemas.openxmlformats.org/drawingml/2006/spreadsheetDrawing">
      <xdr:col>74</xdr:col>
      <xdr:colOff>31750</xdr:colOff>
      <xdr:row>37</xdr:row>
      <xdr:rowOff>88265</xdr:rowOff>
    </xdr:to>
    <xdr:sp macro="" textlink="">
      <xdr:nvSpPr>
        <xdr:cNvPr id="319" name="フローチャート: 判断 318"/>
        <xdr:cNvSpPr/>
      </xdr:nvSpPr>
      <xdr:spPr>
        <a:xfrm>
          <a:off x="147320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98425</xdr:rowOff>
    </xdr:from>
    <xdr:ext cx="762000" cy="252730"/>
    <xdr:sp macro="" textlink="">
      <xdr:nvSpPr>
        <xdr:cNvPr id="320" name="テキスト ボックス 319"/>
        <xdr:cNvSpPr txBox="1"/>
      </xdr:nvSpPr>
      <xdr:spPr>
        <a:xfrm>
          <a:off x="14401800" y="6099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86360</xdr:rowOff>
    </xdr:from>
    <xdr:to xmlns:xdr="http://schemas.openxmlformats.org/drawingml/2006/spreadsheetDrawing">
      <xdr:col>69</xdr:col>
      <xdr:colOff>92075</xdr:colOff>
      <xdr:row>38</xdr:row>
      <xdr:rowOff>45085</xdr:rowOff>
    </xdr:to>
    <xdr:cxnSp macro="">
      <xdr:nvCxnSpPr>
        <xdr:cNvPr id="321" name="直線コネクタ 320"/>
        <xdr:cNvCxnSpPr/>
      </xdr:nvCxnSpPr>
      <xdr:spPr>
        <a:xfrm>
          <a:off x="13004800" y="6087110"/>
          <a:ext cx="889000" cy="473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38</xdr:row>
      <xdr:rowOff>141605</xdr:rowOff>
    </xdr:from>
    <xdr:to xmlns:xdr="http://schemas.openxmlformats.org/drawingml/2006/spreadsheetDrawing">
      <xdr:col>69</xdr:col>
      <xdr:colOff>142875</xdr:colOff>
      <xdr:row>39</xdr:row>
      <xdr:rowOff>71755</xdr:rowOff>
    </xdr:to>
    <xdr:sp macro="" textlink="">
      <xdr:nvSpPr>
        <xdr:cNvPr id="322" name="フローチャート: 判断 321"/>
        <xdr:cNvSpPr/>
      </xdr:nvSpPr>
      <xdr:spPr>
        <a:xfrm>
          <a:off x="138430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56515</xdr:rowOff>
    </xdr:from>
    <xdr:ext cx="755650" cy="258445"/>
    <xdr:sp macro="" textlink="">
      <xdr:nvSpPr>
        <xdr:cNvPr id="323" name="テキスト ボックス 322"/>
        <xdr:cNvSpPr txBox="1"/>
      </xdr:nvSpPr>
      <xdr:spPr>
        <a:xfrm>
          <a:off x="13512800" y="674306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92710</xdr:rowOff>
    </xdr:from>
    <xdr:to xmlns:xdr="http://schemas.openxmlformats.org/drawingml/2006/spreadsheetDrawing">
      <xdr:col>65</xdr:col>
      <xdr:colOff>53975</xdr:colOff>
      <xdr:row>37</xdr:row>
      <xdr:rowOff>22860</xdr:rowOff>
    </xdr:to>
    <xdr:sp macro="" textlink="">
      <xdr:nvSpPr>
        <xdr:cNvPr id="324" name="フローチャート: 判断 323"/>
        <xdr:cNvSpPr/>
      </xdr:nvSpPr>
      <xdr:spPr>
        <a:xfrm>
          <a:off x="129540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7620</xdr:rowOff>
    </xdr:from>
    <xdr:ext cx="762000" cy="252730"/>
    <xdr:sp macro="" textlink="">
      <xdr:nvSpPr>
        <xdr:cNvPr id="325" name="テキスト ボックス 324"/>
        <xdr:cNvSpPr txBox="1"/>
      </xdr:nvSpPr>
      <xdr:spPr>
        <a:xfrm>
          <a:off x="12623800" y="6351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27" name="テキスト ボックス 326"/>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28" name="テキスト ボックス 327"/>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30" name="テキスト ボックス 329"/>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109220</xdr:rowOff>
    </xdr:from>
    <xdr:to xmlns:xdr="http://schemas.openxmlformats.org/drawingml/2006/spreadsheetDrawing">
      <xdr:col>82</xdr:col>
      <xdr:colOff>158750</xdr:colOff>
      <xdr:row>39</xdr:row>
      <xdr:rowOff>38735</xdr:rowOff>
    </xdr:to>
    <xdr:sp macro="" textlink="">
      <xdr:nvSpPr>
        <xdr:cNvPr id="331" name="楕円 330"/>
        <xdr:cNvSpPr/>
      </xdr:nvSpPr>
      <xdr:spPr>
        <a:xfrm>
          <a:off x="164592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80645</xdr:rowOff>
    </xdr:from>
    <xdr:ext cx="762000" cy="259080"/>
    <xdr:sp macro="" textlink="">
      <xdr:nvSpPr>
        <xdr:cNvPr id="332" name="補助費等該当値テキスト"/>
        <xdr:cNvSpPr txBox="1"/>
      </xdr:nvSpPr>
      <xdr:spPr>
        <a:xfrm>
          <a:off x="16598900" y="659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59690</xdr:rowOff>
    </xdr:from>
    <xdr:to xmlns:xdr="http://schemas.openxmlformats.org/drawingml/2006/spreadsheetDrawing">
      <xdr:col>78</xdr:col>
      <xdr:colOff>120650</xdr:colOff>
      <xdr:row>38</xdr:row>
      <xdr:rowOff>161290</xdr:rowOff>
    </xdr:to>
    <xdr:sp macro="" textlink="">
      <xdr:nvSpPr>
        <xdr:cNvPr id="333" name="楕円 332"/>
        <xdr:cNvSpPr/>
      </xdr:nvSpPr>
      <xdr:spPr>
        <a:xfrm>
          <a:off x="156210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146050</xdr:rowOff>
    </xdr:from>
    <xdr:ext cx="736600" cy="252730"/>
    <xdr:sp macro="" textlink="">
      <xdr:nvSpPr>
        <xdr:cNvPr id="334" name="テキスト ボックス 333"/>
        <xdr:cNvSpPr txBox="1"/>
      </xdr:nvSpPr>
      <xdr:spPr>
        <a:xfrm>
          <a:off x="15290800" y="66611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149860</xdr:rowOff>
    </xdr:from>
    <xdr:to xmlns:xdr="http://schemas.openxmlformats.org/drawingml/2006/spreadsheetDrawing">
      <xdr:col>74</xdr:col>
      <xdr:colOff>31750</xdr:colOff>
      <xdr:row>38</xdr:row>
      <xdr:rowOff>80010</xdr:rowOff>
    </xdr:to>
    <xdr:sp macro="" textlink="">
      <xdr:nvSpPr>
        <xdr:cNvPr id="335" name="楕円 334"/>
        <xdr:cNvSpPr/>
      </xdr:nvSpPr>
      <xdr:spPr>
        <a:xfrm>
          <a:off x="147320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64770</xdr:rowOff>
    </xdr:from>
    <xdr:ext cx="762000" cy="252730"/>
    <xdr:sp macro="" textlink="">
      <xdr:nvSpPr>
        <xdr:cNvPr id="336" name="テキスト ボックス 335"/>
        <xdr:cNvSpPr txBox="1"/>
      </xdr:nvSpPr>
      <xdr:spPr>
        <a:xfrm>
          <a:off x="14401800" y="6579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166370</xdr:rowOff>
    </xdr:from>
    <xdr:to xmlns:xdr="http://schemas.openxmlformats.org/drawingml/2006/spreadsheetDrawing">
      <xdr:col>69</xdr:col>
      <xdr:colOff>142875</xdr:colOff>
      <xdr:row>38</xdr:row>
      <xdr:rowOff>95885</xdr:rowOff>
    </xdr:to>
    <xdr:sp macro="" textlink="">
      <xdr:nvSpPr>
        <xdr:cNvPr id="337" name="楕円 336"/>
        <xdr:cNvSpPr/>
      </xdr:nvSpPr>
      <xdr:spPr>
        <a:xfrm>
          <a:off x="138430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106045</xdr:rowOff>
    </xdr:from>
    <xdr:ext cx="755650" cy="259080"/>
    <xdr:sp macro="" textlink="">
      <xdr:nvSpPr>
        <xdr:cNvPr id="338" name="テキスト ボックス 337"/>
        <xdr:cNvSpPr txBox="1"/>
      </xdr:nvSpPr>
      <xdr:spPr>
        <a:xfrm>
          <a:off x="13512800" y="62782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35560</xdr:rowOff>
    </xdr:from>
    <xdr:to xmlns:xdr="http://schemas.openxmlformats.org/drawingml/2006/spreadsheetDrawing">
      <xdr:col>65</xdr:col>
      <xdr:colOff>53975</xdr:colOff>
      <xdr:row>35</xdr:row>
      <xdr:rowOff>137160</xdr:rowOff>
    </xdr:to>
    <xdr:sp macro="" textlink="">
      <xdr:nvSpPr>
        <xdr:cNvPr id="339" name="楕円 338"/>
        <xdr:cNvSpPr/>
      </xdr:nvSpPr>
      <xdr:spPr>
        <a:xfrm>
          <a:off x="12954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147320</xdr:rowOff>
    </xdr:from>
    <xdr:ext cx="762000" cy="259080"/>
    <xdr:sp macro="" textlink="">
      <xdr:nvSpPr>
        <xdr:cNvPr id="340" name="テキスト ボックス 339"/>
        <xdr:cNvSpPr txBox="1"/>
      </xdr:nvSpPr>
      <xdr:spPr>
        <a:xfrm>
          <a:off x="12623800" y="580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前年度から1.1</a:t>
          </a:r>
          <a:r>
            <a:rPr kumimoji="1" lang="ja-JP" altLang="en-US" sz="1300">
              <a:latin typeface="ＭＳ Ｐゴシック"/>
              <a:ea typeface="ＭＳ Ｐゴシック"/>
            </a:rPr>
            <a:t>ポイント減少し、20.1</a:t>
          </a:r>
          <a:r>
            <a:rPr kumimoji="1" lang="ja-JP" altLang="en-US" sz="1300">
              <a:latin typeface="ＭＳ Ｐゴシック"/>
              <a:ea typeface="ＭＳ Ｐゴシック"/>
            </a:rPr>
            <a:t>％となったが、依然として類似団体内で最下位である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300">
              <a:latin typeface="ＭＳ Ｐゴシック"/>
              <a:ea typeface="ＭＳ Ｐゴシック"/>
            </a:rPr>
            <a:t>公債費は令和４年度にピークを迎え、令和５年度から減少に転じるが、複数控えている大型の建設事業により令和８年度以降再び増加する見込みである。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廃止、延期を含めた普通建設事業の見直しを行い、公債費を抑制していく必要がある。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52" name="テキスト ボックス 351"/>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54" name="テキスト ボックス 353"/>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5" name="直線コネクタ 354"/>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1650" cy="259080"/>
    <xdr:sp macro="" textlink="">
      <xdr:nvSpPr>
        <xdr:cNvPr id="356" name="テキスト ボックス 355"/>
        <xdr:cNvSpPr txBox="1"/>
      </xdr:nvSpPr>
      <xdr:spPr>
        <a:xfrm>
          <a:off x="254000" y="13945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7" name="直線コネクタ 356"/>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1650" cy="252730"/>
    <xdr:sp macro="" textlink="">
      <xdr:nvSpPr>
        <xdr:cNvPr id="358" name="テキスト ボックス 357"/>
        <xdr:cNvSpPr txBox="1"/>
      </xdr:nvSpPr>
      <xdr:spPr>
        <a:xfrm>
          <a:off x="254000" y="13619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9" name="直線コネクタ 358"/>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1650" cy="258445"/>
    <xdr:sp macro="" textlink="">
      <xdr:nvSpPr>
        <xdr:cNvPr id="360" name="テキスト ボックス 359"/>
        <xdr:cNvSpPr txBox="1"/>
      </xdr:nvSpPr>
      <xdr:spPr>
        <a:xfrm>
          <a:off x="254000" y="13292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61" name="直線コネクタ 360"/>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1650" cy="259080"/>
    <xdr:sp macro="" textlink="">
      <xdr:nvSpPr>
        <xdr:cNvPr id="362" name="テキスト ボックス 361"/>
        <xdr:cNvSpPr txBox="1"/>
      </xdr:nvSpPr>
      <xdr:spPr>
        <a:xfrm>
          <a:off x="254000" y="12966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3" name="直線コネクタ 362"/>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1650" cy="252730"/>
    <xdr:sp macro="" textlink="">
      <xdr:nvSpPr>
        <xdr:cNvPr id="364" name="テキスト ボックス 363"/>
        <xdr:cNvSpPr txBox="1"/>
      </xdr:nvSpPr>
      <xdr:spPr>
        <a:xfrm>
          <a:off x="254000" y="12639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5" name="直線コネクタ 364"/>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1650" cy="259080"/>
    <xdr:sp macro="" textlink="">
      <xdr:nvSpPr>
        <xdr:cNvPr id="366" name="テキスト ボックス 365"/>
        <xdr:cNvSpPr txBox="1"/>
      </xdr:nvSpPr>
      <xdr:spPr>
        <a:xfrm>
          <a:off x="254000" y="12312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7" name="直線コネクタ 36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1650" cy="252730"/>
    <xdr:sp macro="" textlink="">
      <xdr:nvSpPr>
        <xdr:cNvPr id="368" name="テキスト ボックス 367"/>
        <xdr:cNvSpPr txBox="1"/>
      </xdr:nvSpPr>
      <xdr:spPr>
        <a:xfrm>
          <a:off x="254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61595</xdr:rowOff>
    </xdr:from>
    <xdr:to xmlns:xdr="http://schemas.openxmlformats.org/drawingml/2006/spreadsheetDrawing">
      <xdr:col>24</xdr:col>
      <xdr:colOff>25400</xdr:colOff>
      <xdr:row>80</xdr:row>
      <xdr:rowOff>61595</xdr:rowOff>
    </xdr:to>
    <xdr:cxnSp macro="">
      <xdr:nvCxnSpPr>
        <xdr:cNvPr id="370" name="直線コネクタ 369"/>
        <xdr:cNvCxnSpPr/>
      </xdr:nvCxnSpPr>
      <xdr:spPr>
        <a:xfrm flipV="1">
          <a:off x="4826000" y="124059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33655</xdr:rowOff>
    </xdr:from>
    <xdr:ext cx="762000" cy="258445"/>
    <xdr:sp macro="" textlink="">
      <xdr:nvSpPr>
        <xdr:cNvPr id="371" name="公債費最小値テキスト"/>
        <xdr:cNvSpPr txBox="1"/>
      </xdr:nvSpPr>
      <xdr:spPr>
        <a:xfrm>
          <a:off x="4914900" y="13749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61595</xdr:rowOff>
    </xdr:from>
    <xdr:to xmlns:xdr="http://schemas.openxmlformats.org/drawingml/2006/spreadsheetDrawing">
      <xdr:col>24</xdr:col>
      <xdr:colOff>114300</xdr:colOff>
      <xdr:row>80</xdr:row>
      <xdr:rowOff>61595</xdr:rowOff>
    </xdr:to>
    <xdr:cxnSp macro="">
      <xdr:nvCxnSpPr>
        <xdr:cNvPr id="372" name="直線コネクタ 371"/>
        <xdr:cNvCxnSpPr/>
      </xdr:nvCxnSpPr>
      <xdr:spPr>
        <a:xfrm>
          <a:off x="4737100" y="1377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147955</xdr:rowOff>
    </xdr:from>
    <xdr:ext cx="762000" cy="258445"/>
    <xdr:sp macro="" textlink="">
      <xdr:nvSpPr>
        <xdr:cNvPr id="373" name="公債費最大値テキスト"/>
        <xdr:cNvSpPr txBox="1"/>
      </xdr:nvSpPr>
      <xdr:spPr>
        <a:xfrm>
          <a:off x="4914900" y="12149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61595</xdr:rowOff>
    </xdr:from>
    <xdr:to xmlns:xdr="http://schemas.openxmlformats.org/drawingml/2006/spreadsheetDrawing">
      <xdr:col>24</xdr:col>
      <xdr:colOff>114300</xdr:colOff>
      <xdr:row>72</xdr:row>
      <xdr:rowOff>61595</xdr:rowOff>
    </xdr:to>
    <xdr:cxnSp macro="">
      <xdr:nvCxnSpPr>
        <xdr:cNvPr id="374" name="直線コネクタ 373"/>
        <xdr:cNvCxnSpPr/>
      </xdr:nvCxnSpPr>
      <xdr:spPr>
        <a:xfrm>
          <a:off x="4737100" y="12405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80</xdr:row>
      <xdr:rowOff>61595</xdr:rowOff>
    </xdr:from>
    <xdr:to xmlns:xdr="http://schemas.openxmlformats.org/drawingml/2006/spreadsheetDrawing">
      <xdr:col>24</xdr:col>
      <xdr:colOff>25400</xdr:colOff>
      <xdr:row>81</xdr:row>
      <xdr:rowOff>69850</xdr:rowOff>
    </xdr:to>
    <xdr:cxnSp macro="">
      <xdr:nvCxnSpPr>
        <xdr:cNvPr id="375" name="直線コネクタ 374"/>
        <xdr:cNvCxnSpPr/>
      </xdr:nvCxnSpPr>
      <xdr:spPr>
        <a:xfrm flipV="1">
          <a:off x="3987800" y="13777595"/>
          <a:ext cx="8382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109220</xdr:rowOff>
    </xdr:from>
    <xdr:ext cx="762000" cy="252730"/>
    <xdr:sp macro="" textlink="">
      <xdr:nvSpPr>
        <xdr:cNvPr id="376" name="公債費平均値テキスト"/>
        <xdr:cNvSpPr txBox="1"/>
      </xdr:nvSpPr>
      <xdr:spPr>
        <a:xfrm>
          <a:off x="4914900" y="1331087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92710</xdr:rowOff>
    </xdr:from>
    <xdr:to xmlns:xdr="http://schemas.openxmlformats.org/drawingml/2006/spreadsheetDrawing">
      <xdr:col>24</xdr:col>
      <xdr:colOff>76200</xdr:colOff>
      <xdr:row>79</xdr:row>
      <xdr:rowOff>22860</xdr:rowOff>
    </xdr:to>
    <xdr:sp macro="" textlink="">
      <xdr:nvSpPr>
        <xdr:cNvPr id="377" name="フローチャート: 判断 376"/>
        <xdr:cNvSpPr/>
      </xdr:nvSpPr>
      <xdr:spPr>
        <a:xfrm>
          <a:off x="47752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167640</xdr:rowOff>
    </xdr:from>
    <xdr:to xmlns:xdr="http://schemas.openxmlformats.org/drawingml/2006/spreadsheetDrawing">
      <xdr:col>19</xdr:col>
      <xdr:colOff>187325</xdr:colOff>
      <xdr:row>81</xdr:row>
      <xdr:rowOff>69850</xdr:rowOff>
    </xdr:to>
    <xdr:cxnSp macro="">
      <xdr:nvCxnSpPr>
        <xdr:cNvPr id="378" name="直線コネクタ 377"/>
        <xdr:cNvCxnSpPr/>
      </xdr:nvCxnSpPr>
      <xdr:spPr>
        <a:xfrm>
          <a:off x="3098800" y="13712190"/>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2540</xdr:rowOff>
    </xdr:from>
    <xdr:to xmlns:xdr="http://schemas.openxmlformats.org/drawingml/2006/spreadsheetDrawing">
      <xdr:col>20</xdr:col>
      <xdr:colOff>38100</xdr:colOff>
      <xdr:row>77</xdr:row>
      <xdr:rowOff>104140</xdr:rowOff>
    </xdr:to>
    <xdr:sp macro="" textlink="">
      <xdr:nvSpPr>
        <xdr:cNvPr id="379" name="フローチャート: 判断 378"/>
        <xdr:cNvSpPr/>
      </xdr:nvSpPr>
      <xdr:spPr>
        <a:xfrm>
          <a:off x="39370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114300</xdr:rowOff>
    </xdr:from>
    <xdr:ext cx="730250" cy="259080"/>
    <xdr:sp macro="" textlink="">
      <xdr:nvSpPr>
        <xdr:cNvPr id="380" name="テキスト ボックス 379"/>
        <xdr:cNvSpPr txBox="1"/>
      </xdr:nvSpPr>
      <xdr:spPr>
        <a:xfrm>
          <a:off x="3606800" y="1297305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167640</xdr:rowOff>
    </xdr:from>
    <xdr:to xmlns:xdr="http://schemas.openxmlformats.org/drawingml/2006/spreadsheetDrawing">
      <xdr:col>15</xdr:col>
      <xdr:colOff>98425</xdr:colOff>
      <xdr:row>80</xdr:row>
      <xdr:rowOff>143510</xdr:rowOff>
    </xdr:to>
    <xdr:cxnSp macro="">
      <xdr:nvCxnSpPr>
        <xdr:cNvPr id="381" name="直線コネクタ 380"/>
        <xdr:cNvCxnSpPr/>
      </xdr:nvCxnSpPr>
      <xdr:spPr>
        <a:xfrm flipV="1">
          <a:off x="2209800" y="137121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109220</xdr:rowOff>
    </xdr:from>
    <xdr:to xmlns:xdr="http://schemas.openxmlformats.org/drawingml/2006/spreadsheetDrawing">
      <xdr:col>15</xdr:col>
      <xdr:colOff>149225</xdr:colOff>
      <xdr:row>77</xdr:row>
      <xdr:rowOff>38735</xdr:rowOff>
    </xdr:to>
    <xdr:sp macro="" textlink="">
      <xdr:nvSpPr>
        <xdr:cNvPr id="382" name="フローチャート: 判断 381"/>
        <xdr:cNvSpPr/>
      </xdr:nvSpPr>
      <xdr:spPr>
        <a:xfrm>
          <a:off x="3048000" y="13139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48895</xdr:rowOff>
    </xdr:from>
    <xdr:ext cx="762000" cy="259080"/>
    <xdr:sp macro="" textlink="">
      <xdr:nvSpPr>
        <xdr:cNvPr id="383" name="テキスト ボックス 382"/>
        <xdr:cNvSpPr txBox="1"/>
      </xdr:nvSpPr>
      <xdr:spPr>
        <a:xfrm>
          <a:off x="2717800" y="1290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143510</xdr:rowOff>
    </xdr:from>
    <xdr:to xmlns:xdr="http://schemas.openxmlformats.org/drawingml/2006/spreadsheetDrawing">
      <xdr:col>11</xdr:col>
      <xdr:colOff>9525</xdr:colOff>
      <xdr:row>81</xdr:row>
      <xdr:rowOff>4445</xdr:rowOff>
    </xdr:to>
    <xdr:cxnSp macro="">
      <xdr:nvCxnSpPr>
        <xdr:cNvPr id="384" name="直線コネクタ 383"/>
        <xdr:cNvCxnSpPr/>
      </xdr:nvCxnSpPr>
      <xdr:spPr>
        <a:xfrm flipV="1">
          <a:off x="1320800" y="13859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75</xdr:row>
      <xdr:rowOff>116840</xdr:rowOff>
    </xdr:from>
    <xdr:to xmlns:xdr="http://schemas.openxmlformats.org/drawingml/2006/spreadsheetDrawing">
      <xdr:col>11</xdr:col>
      <xdr:colOff>60325</xdr:colOff>
      <xdr:row>76</xdr:row>
      <xdr:rowOff>46990</xdr:rowOff>
    </xdr:to>
    <xdr:sp macro="" textlink="">
      <xdr:nvSpPr>
        <xdr:cNvPr id="385" name="フローチャート: 判断 384"/>
        <xdr:cNvSpPr/>
      </xdr:nvSpPr>
      <xdr:spPr>
        <a:xfrm>
          <a:off x="21590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57150</xdr:rowOff>
    </xdr:from>
    <xdr:ext cx="755650" cy="259080"/>
    <xdr:sp macro="" textlink="">
      <xdr:nvSpPr>
        <xdr:cNvPr id="386" name="テキスト ボックス 385"/>
        <xdr:cNvSpPr txBox="1"/>
      </xdr:nvSpPr>
      <xdr:spPr>
        <a:xfrm>
          <a:off x="1828800" y="127444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100965</xdr:rowOff>
    </xdr:from>
    <xdr:to xmlns:xdr="http://schemas.openxmlformats.org/drawingml/2006/spreadsheetDrawing">
      <xdr:col>6</xdr:col>
      <xdr:colOff>171450</xdr:colOff>
      <xdr:row>76</xdr:row>
      <xdr:rowOff>31115</xdr:rowOff>
    </xdr:to>
    <xdr:sp macro="" textlink="">
      <xdr:nvSpPr>
        <xdr:cNvPr id="387" name="フローチャート: 判断 386"/>
        <xdr:cNvSpPr/>
      </xdr:nvSpPr>
      <xdr:spPr>
        <a:xfrm>
          <a:off x="1270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41275</xdr:rowOff>
    </xdr:from>
    <xdr:ext cx="755650" cy="252730"/>
    <xdr:sp macro="" textlink="">
      <xdr:nvSpPr>
        <xdr:cNvPr id="388" name="テキスト ボックス 387"/>
        <xdr:cNvSpPr txBox="1"/>
      </xdr:nvSpPr>
      <xdr:spPr>
        <a:xfrm>
          <a:off x="939800" y="1272857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9" name="テキスト ボックス 38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90" name="テキスト ボックス 38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91" name="テキスト ボックス 390"/>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2" name="テキスト ボックス 39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3" name="テキスト ボックス 39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80</xdr:row>
      <xdr:rowOff>10795</xdr:rowOff>
    </xdr:from>
    <xdr:to xmlns:xdr="http://schemas.openxmlformats.org/drawingml/2006/spreadsheetDrawing">
      <xdr:col>24</xdr:col>
      <xdr:colOff>76200</xdr:colOff>
      <xdr:row>80</xdr:row>
      <xdr:rowOff>112395</xdr:rowOff>
    </xdr:to>
    <xdr:sp macro="" textlink="">
      <xdr:nvSpPr>
        <xdr:cNvPr id="394" name="楕円 393"/>
        <xdr:cNvSpPr/>
      </xdr:nvSpPr>
      <xdr:spPr>
        <a:xfrm>
          <a:off x="4775200" y="1372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90805</xdr:rowOff>
    </xdr:from>
    <xdr:ext cx="762000" cy="258445"/>
    <xdr:sp macro="" textlink="">
      <xdr:nvSpPr>
        <xdr:cNvPr id="395" name="公債費該当値テキスト"/>
        <xdr:cNvSpPr txBox="1"/>
      </xdr:nvSpPr>
      <xdr:spPr>
        <a:xfrm>
          <a:off x="4914900" y="13635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81</xdr:row>
      <xdr:rowOff>19050</xdr:rowOff>
    </xdr:from>
    <xdr:to xmlns:xdr="http://schemas.openxmlformats.org/drawingml/2006/spreadsheetDrawing">
      <xdr:col>20</xdr:col>
      <xdr:colOff>38100</xdr:colOff>
      <xdr:row>81</xdr:row>
      <xdr:rowOff>120650</xdr:rowOff>
    </xdr:to>
    <xdr:sp macro="" textlink="">
      <xdr:nvSpPr>
        <xdr:cNvPr id="396" name="楕円 395"/>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81</xdr:row>
      <xdr:rowOff>105410</xdr:rowOff>
    </xdr:from>
    <xdr:ext cx="730250" cy="259080"/>
    <xdr:sp macro="" textlink="">
      <xdr:nvSpPr>
        <xdr:cNvPr id="397" name="テキスト ボックス 396"/>
        <xdr:cNvSpPr txBox="1"/>
      </xdr:nvSpPr>
      <xdr:spPr>
        <a:xfrm>
          <a:off x="3606800" y="139928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79</xdr:row>
      <xdr:rowOff>116840</xdr:rowOff>
    </xdr:from>
    <xdr:to xmlns:xdr="http://schemas.openxmlformats.org/drawingml/2006/spreadsheetDrawing">
      <xdr:col>15</xdr:col>
      <xdr:colOff>149225</xdr:colOff>
      <xdr:row>80</xdr:row>
      <xdr:rowOff>46990</xdr:rowOff>
    </xdr:to>
    <xdr:sp macro="" textlink="">
      <xdr:nvSpPr>
        <xdr:cNvPr id="398" name="楕円 397"/>
        <xdr:cNvSpPr/>
      </xdr:nvSpPr>
      <xdr:spPr>
        <a:xfrm>
          <a:off x="3048000" y="1366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31750</xdr:rowOff>
    </xdr:from>
    <xdr:ext cx="762000" cy="252730"/>
    <xdr:sp macro="" textlink="">
      <xdr:nvSpPr>
        <xdr:cNvPr id="399" name="テキスト ボックス 398"/>
        <xdr:cNvSpPr txBox="1"/>
      </xdr:nvSpPr>
      <xdr:spPr>
        <a:xfrm>
          <a:off x="2717800" y="137477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92710</xdr:rowOff>
    </xdr:from>
    <xdr:to xmlns:xdr="http://schemas.openxmlformats.org/drawingml/2006/spreadsheetDrawing">
      <xdr:col>11</xdr:col>
      <xdr:colOff>60325</xdr:colOff>
      <xdr:row>81</xdr:row>
      <xdr:rowOff>22860</xdr:rowOff>
    </xdr:to>
    <xdr:sp macro="" textlink="">
      <xdr:nvSpPr>
        <xdr:cNvPr id="400" name="楕円 399"/>
        <xdr:cNvSpPr/>
      </xdr:nvSpPr>
      <xdr:spPr>
        <a:xfrm>
          <a:off x="2159000" y="138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81</xdr:row>
      <xdr:rowOff>7620</xdr:rowOff>
    </xdr:from>
    <xdr:ext cx="755650" cy="252730"/>
    <xdr:sp macro="" textlink="">
      <xdr:nvSpPr>
        <xdr:cNvPr id="401" name="テキスト ボックス 400"/>
        <xdr:cNvSpPr txBox="1"/>
      </xdr:nvSpPr>
      <xdr:spPr>
        <a:xfrm>
          <a:off x="1828800" y="138950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80</xdr:row>
      <xdr:rowOff>125095</xdr:rowOff>
    </xdr:from>
    <xdr:to xmlns:xdr="http://schemas.openxmlformats.org/drawingml/2006/spreadsheetDrawing">
      <xdr:col>6</xdr:col>
      <xdr:colOff>171450</xdr:colOff>
      <xdr:row>81</xdr:row>
      <xdr:rowOff>55245</xdr:rowOff>
    </xdr:to>
    <xdr:sp macro="" textlink="">
      <xdr:nvSpPr>
        <xdr:cNvPr id="402" name="楕円 401"/>
        <xdr:cNvSpPr/>
      </xdr:nvSpPr>
      <xdr:spPr>
        <a:xfrm>
          <a:off x="1270000" y="1384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81</xdr:row>
      <xdr:rowOff>40640</xdr:rowOff>
    </xdr:from>
    <xdr:ext cx="755650" cy="252730"/>
    <xdr:sp macro="" textlink="">
      <xdr:nvSpPr>
        <xdr:cNvPr id="403" name="テキスト ボックス 402"/>
        <xdr:cNvSpPr txBox="1"/>
      </xdr:nvSpPr>
      <xdr:spPr>
        <a:xfrm>
          <a:off x="939800" y="139280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前年度と比べて0.9</a:t>
          </a:r>
          <a:r>
            <a:rPr kumimoji="1" lang="ja-JP" altLang="en-US" sz="1200">
              <a:latin typeface="ＭＳ Ｐゴシック"/>
              <a:ea typeface="ＭＳ Ｐゴシック"/>
            </a:rPr>
            <a:t>ポイント増加し</a:t>
          </a:r>
          <a:r>
            <a:rPr kumimoji="1" lang="ja-JP" altLang="en-US" sz="1200">
              <a:latin typeface="ＭＳ Ｐゴシック"/>
              <a:ea typeface="ＭＳ Ｐゴシック"/>
            </a:rPr>
            <a:t>て72</a:t>
          </a:r>
          <a:r>
            <a:rPr kumimoji="1" lang="en-US" altLang="ja-JP" sz="1200">
              <a:latin typeface="ＭＳ Ｐゴシック"/>
              <a:ea typeface="ＭＳ Ｐゴシック"/>
            </a:rPr>
            <a:t>.3</a:t>
          </a:r>
          <a:r>
            <a:rPr kumimoji="1" lang="ja-JP" altLang="en-US" sz="1200">
              <a:latin typeface="ＭＳ Ｐゴシック"/>
              <a:ea typeface="ＭＳ Ｐゴシック"/>
            </a:rPr>
            <a:t>％となり、類似団体平均を下回っている。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増加の要因としては、</a:t>
          </a:r>
          <a:r>
            <a:rPr kumimoji="1" lang="ja-JP" altLang="en-US" sz="1200">
              <a:latin typeface="ＭＳ Ｐゴシック"/>
              <a:ea typeface="ＭＳ Ｐゴシック"/>
            </a:rPr>
            <a:t>障害者・児の介護等給付費や</a:t>
          </a:r>
          <a:r>
            <a:rPr kumimoji="1" lang="ja-JP" altLang="en-US" sz="1200">
              <a:latin typeface="ＭＳ Ｐゴシック"/>
              <a:ea typeface="ＭＳ Ｐゴシック"/>
            </a:rPr>
            <a:t>ふるさと納税業務委託料の増加が</a:t>
          </a:r>
          <a:r>
            <a:rPr kumimoji="1" lang="ja-JP" altLang="en-US" sz="1200">
              <a:latin typeface="ＭＳ Ｐゴシック"/>
              <a:ea typeface="ＭＳ Ｐゴシック"/>
            </a:rPr>
            <a:t>挙げられる。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今後は、大型建設事業が複数予定されていることもあり、公債費の高止まりが予想される。公債費以外の項目において、義務的経費であっても削減可能な経費は削減を図り、公債費による財政圧迫に対応する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15" name="テキスト ボックス 414"/>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6" name="直線コネクタ 41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17" name="テキスト ボックス 416"/>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18" name="直線コネクタ 417"/>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1650" cy="259080"/>
    <xdr:sp macro="" textlink="">
      <xdr:nvSpPr>
        <xdr:cNvPr id="419" name="テキスト ボックス 418"/>
        <xdr:cNvSpPr txBox="1"/>
      </xdr:nvSpPr>
      <xdr:spPr>
        <a:xfrm>
          <a:off x="11938000" y="13945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20" name="直線コネクタ 419"/>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1650" cy="252730"/>
    <xdr:sp macro="" textlink="">
      <xdr:nvSpPr>
        <xdr:cNvPr id="421" name="テキスト ボックス 420"/>
        <xdr:cNvSpPr txBox="1"/>
      </xdr:nvSpPr>
      <xdr:spPr>
        <a:xfrm>
          <a:off x="11938000" y="13619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22" name="直線コネクタ 421"/>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1650" cy="258445"/>
    <xdr:sp macro="" textlink="">
      <xdr:nvSpPr>
        <xdr:cNvPr id="423" name="テキスト ボックス 422"/>
        <xdr:cNvSpPr txBox="1"/>
      </xdr:nvSpPr>
      <xdr:spPr>
        <a:xfrm>
          <a:off x="11938000" y="13292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24" name="直線コネクタ 423"/>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1650" cy="259080"/>
    <xdr:sp macro="" textlink="">
      <xdr:nvSpPr>
        <xdr:cNvPr id="425" name="テキスト ボックス 424"/>
        <xdr:cNvSpPr txBox="1"/>
      </xdr:nvSpPr>
      <xdr:spPr>
        <a:xfrm>
          <a:off x="11938000" y="12966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26" name="直線コネクタ 425"/>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1650" cy="252730"/>
    <xdr:sp macro="" textlink="">
      <xdr:nvSpPr>
        <xdr:cNvPr id="427" name="テキスト ボックス 426"/>
        <xdr:cNvSpPr txBox="1"/>
      </xdr:nvSpPr>
      <xdr:spPr>
        <a:xfrm>
          <a:off x="11938000" y="12639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28" name="直線コネクタ 427"/>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1650" cy="259080"/>
    <xdr:sp macro="" textlink="">
      <xdr:nvSpPr>
        <xdr:cNvPr id="429" name="テキスト ボックス 428"/>
        <xdr:cNvSpPr txBox="1"/>
      </xdr:nvSpPr>
      <xdr:spPr>
        <a:xfrm>
          <a:off x="11938000" y="12312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30" name="直線コネクタ 42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31" name="テキスト ボックス 430"/>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73025</xdr:rowOff>
    </xdr:from>
    <xdr:to xmlns:xdr="http://schemas.openxmlformats.org/drawingml/2006/spreadsheetDrawing">
      <xdr:col>82</xdr:col>
      <xdr:colOff>107950</xdr:colOff>
      <xdr:row>81</xdr:row>
      <xdr:rowOff>24130</xdr:rowOff>
    </xdr:to>
    <xdr:cxnSp macro="">
      <xdr:nvCxnSpPr>
        <xdr:cNvPr id="433" name="直線コネクタ 432"/>
        <xdr:cNvCxnSpPr/>
      </xdr:nvCxnSpPr>
      <xdr:spPr>
        <a:xfrm flipV="1">
          <a:off x="16510000" y="12931775"/>
          <a:ext cx="0" cy="979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167640</xdr:rowOff>
    </xdr:from>
    <xdr:ext cx="762000" cy="252730"/>
    <xdr:sp macro="" textlink="">
      <xdr:nvSpPr>
        <xdr:cNvPr id="434" name="公債費以外最小値テキスト"/>
        <xdr:cNvSpPr txBox="1"/>
      </xdr:nvSpPr>
      <xdr:spPr>
        <a:xfrm>
          <a:off x="16598900" y="13883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35" name="直線コネクタ 434"/>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159385</xdr:rowOff>
    </xdr:from>
    <xdr:ext cx="762000" cy="258445"/>
    <xdr:sp macro="" textlink="">
      <xdr:nvSpPr>
        <xdr:cNvPr id="436" name="公債費以外最大値テキスト"/>
        <xdr:cNvSpPr txBox="1"/>
      </xdr:nvSpPr>
      <xdr:spPr>
        <a:xfrm>
          <a:off x="16598900" y="12675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73025</xdr:rowOff>
    </xdr:from>
    <xdr:to xmlns:xdr="http://schemas.openxmlformats.org/drawingml/2006/spreadsheetDrawing">
      <xdr:col>82</xdr:col>
      <xdr:colOff>196850</xdr:colOff>
      <xdr:row>75</xdr:row>
      <xdr:rowOff>73025</xdr:rowOff>
    </xdr:to>
    <xdr:cxnSp macro="">
      <xdr:nvCxnSpPr>
        <xdr:cNvPr id="437" name="直線コネクタ 436"/>
        <xdr:cNvCxnSpPr/>
      </xdr:nvCxnSpPr>
      <xdr:spPr>
        <a:xfrm>
          <a:off x="16421100" y="12931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14605</xdr:rowOff>
    </xdr:from>
    <xdr:to xmlns:xdr="http://schemas.openxmlformats.org/drawingml/2006/spreadsheetDrawing">
      <xdr:col>82</xdr:col>
      <xdr:colOff>107950</xdr:colOff>
      <xdr:row>75</xdr:row>
      <xdr:rowOff>73025</xdr:rowOff>
    </xdr:to>
    <xdr:cxnSp macro="">
      <xdr:nvCxnSpPr>
        <xdr:cNvPr id="438" name="直線コネクタ 437"/>
        <xdr:cNvCxnSpPr/>
      </xdr:nvCxnSpPr>
      <xdr:spPr>
        <a:xfrm>
          <a:off x="15671800" y="12873355"/>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143510</xdr:rowOff>
    </xdr:from>
    <xdr:ext cx="762000" cy="252730"/>
    <xdr:sp macro="" textlink="">
      <xdr:nvSpPr>
        <xdr:cNvPr id="439" name="公債費以外平均値テキスト"/>
        <xdr:cNvSpPr txBox="1"/>
      </xdr:nvSpPr>
      <xdr:spPr>
        <a:xfrm>
          <a:off x="16598900" y="1317371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170815</xdr:rowOff>
    </xdr:from>
    <xdr:to xmlns:xdr="http://schemas.openxmlformats.org/drawingml/2006/spreadsheetDrawing">
      <xdr:col>82</xdr:col>
      <xdr:colOff>158750</xdr:colOff>
      <xdr:row>77</xdr:row>
      <xdr:rowOff>100965</xdr:rowOff>
    </xdr:to>
    <xdr:sp macro="" textlink="">
      <xdr:nvSpPr>
        <xdr:cNvPr id="440" name="フローチャート: 判断 439"/>
        <xdr:cNvSpPr/>
      </xdr:nvSpPr>
      <xdr:spPr>
        <a:xfrm>
          <a:off x="164592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147955</xdr:rowOff>
    </xdr:from>
    <xdr:to xmlns:xdr="http://schemas.openxmlformats.org/drawingml/2006/spreadsheetDrawing">
      <xdr:col>78</xdr:col>
      <xdr:colOff>69850</xdr:colOff>
      <xdr:row>75</xdr:row>
      <xdr:rowOff>14605</xdr:rowOff>
    </xdr:to>
    <xdr:cxnSp macro="">
      <xdr:nvCxnSpPr>
        <xdr:cNvPr id="441" name="直線コネクタ 440"/>
        <xdr:cNvCxnSpPr/>
      </xdr:nvCxnSpPr>
      <xdr:spPr>
        <a:xfrm>
          <a:off x="14782800" y="12663805"/>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1270</xdr:rowOff>
    </xdr:from>
    <xdr:to xmlns:xdr="http://schemas.openxmlformats.org/drawingml/2006/spreadsheetDrawing">
      <xdr:col>78</xdr:col>
      <xdr:colOff>120650</xdr:colOff>
      <xdr:row>76</xdr:row>
      <xdr:rowOff>102870</xdr:rowOff>
    </xdr:to>
    <xdr:sp macro="" textlink="">
      <xdr:nvSpPr>
        <xdr:cNvPr id="442" name="フローチャート: 判断 441"/>
        <xdr:cNvSpPr/>
      </xdr:nvSpPr>
      <xdr:spPr>
        <a:xfrm>
          <a:off x="156210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87630</xdr:rowOff>
    </xdr:from>
    <xdr:ext cx="736600" cy="252730"/>
    <xdr:sp macro="" textlink="">
      <xdr:nvSpPr>
        <xdr:cNvPr id="443" name="テキスト ボックス 442"/>
        <xdr:cNvSpPr txBox="1"/>
      </xdr:nvSpPr>
      <xdr:spPr>
        <a:xfrm>
          <a:off x="15290800" y="131178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147955</xdr:rowOff>
    </xdr:from>
    <xdr:to xmlns:xdr="http://schemas.openxmlformats.org/drawingml/2006/spreadsheetDrawing">
      <xdr:col>73</xdr:col>
      <xdr:colOff>180975</xdr:colOff>
      <xdr:row>74</xdr:row>
      <xdr:rowOff>81280</xdr:rowOff>
    </xdr:to>
    <xdr:cxnSp macro="">
      <xdr:nvCxnSpPr>
        <xdr:cNvPr id="444" name="直線コネクタ 443"/>
        <xdr:cNvCxnSpPr/>
      </xdr:nvCxnSpPr>
      <xdr:spPr>
        <a:xfrm flipV="1">
          <a:off x="13893800" y="1266380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107315</xdr:rowOff>
    </xdr:from>
    <xdr:to xmlns:xdr="http://schemas.openxmlformats.org/drawingml/2006/spreadsheetDrawing">
      <xdr:col>74</xdr:col>
      <xdr:colOff>31750</xdr:colOff>
      <xdr:row>76</xdr:row>
      <xdr:rowOff>37465</xdr:rowOff>
    </xdr:to>
    <xdr:sp macro="" textlink="">
      <xdr:nvSpPr>
        <xdr:cNvPr id="445" name="フローチャート: 判断 444"/>
        <xdr:cNvSpPr/>
      </xdr:nvSpPr>
      <xdr:spPr>
        <a:xfrm>
          <a:off x="14732000" y="129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22225</xdr:rowOff>
    </xdr:from>
    <xdr:ext cx="762000" cy="258445"/>
    <xdr:sp macro="" textlink="">
      <xdr:nvSpPr>
        <xdr:cNvPr id="446" name="テキスト ボックス 445"/>
        <xdr:cNvSpPr txBox="1"/>
      </xdr:nvSpPr>
      <xdr:spPr>
        <a:xfrm>
          <a:off x="14401800" y="13052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81280</xdr:rowOff>
    </xdr:from>
    <xdr:to xmlns:xdr="http://schemas.openxmlformats.org/drawingml/2006/spreadsheetDrawing">
      <xdr:col>69</xdr:col>
      <xdr:colOff>92075</xdr:colOff>
      <xdr:row>75</xdr:row>
      <xdr:rowOff>60325</xdr:rowOff>
    </xdr:to>
    <xdr:cxnSp macro="">
      <xdr:nvCxnSpPr>
        <xdr:cNvPr id="447" name="直線コネクタ 446"/>
        <xdr:cNvCxnSpPr/>
      </xdr:nvCxnSpPr>
      <xdr:spPr>
        <a:xfrm flipV="1">
          <a:off x="13004800" y="1276858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138430</xdr:rowOff>
    </xdr:from>
    <xdr:to xmlns:xdr="http://schemas.openxmlformats.org/drawingml/2006/spreadsheetDrawing">
      <xdr:col>69</xdr:col>
      <xdr:colOff>142875</xdr:colOff>
      <xdr:row>77</xdr:row>
      <xdr:rowOff>68580</xdr:rowOff>
    </xdr:to>
    <xdr:sp macro="" textlink="">
      <xdr:nvSpPr>
        <xdr:cNvPr id="448" name="フローチャート: 判断 447"/>
        <xdr:cNvSpPr/>
      </xdr:nvSpPr>
      <xdr:spPr>
        <a:xfrm>
          <a:off x="13843000" y="1316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53340</xdr:rowOff>
    </xdr:from>
    <xdr:ext cx="755650" cy="252730"/>
    <xdr:sp macro="" textlink="">
      <xdr:nvSpPr>
        <xdr:cNvPr id="449" name="テキスト ボックス 448"/>
        <xdr:cNvSpPr txBox="1"/>
      </xdr:nvSpPr>
      <xdr:spPr>
        <a:xfrm>
          <a:off x="13512800" y="132549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144780</xdr:rowOff>
    </xdr:from>
    <xdr:to xmlns:xdr="http://schemas.openxmlformats.org/drawingml/2006/spreadsheetDrawing">
      <xdr:col>65</xdr:col>
      <xdr:colOff>53975</xdr:colOff>
      <xdr:row>77</xdr:row>
      <xdr:rowOff>74930</xdr:rowOff>
    </xdr:to>
    <xdr:sp macro="" textlink="">
      <xdr:nvSpPr>
        <xdr:cNvPr id="450" name="フローチャート: 判断 449"/>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59690</xdr:rowOff>
    </xdr:from>
    <xdr:ext cx="762000" cy="259080"/>
    <xdr:sp macro="" textlink="">
      <xdr:nvSpPr>
        <xdr:cNvPr id="451" name="テキスト ボックス 450"/>
        <xdr:cNvSpPr txBox="1"/>
      </xdr:nvSpPr>
      <xdr:spPr>
        <a:xfrm>
          <a:off x="126238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52" name="テキスト ボックス 45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53" name="テキスト ボックス 452"/>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54" name="テキスト ボックス 453"/>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5" name="テキスト ボックス 45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56" name="テキスト ボックス 455"/>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22225</xdr:rowOff>
    </xdr:from>
    <xdr:to xmlns:xdr="http://schemas.openxmlformats.org/drawingml/2006/spreadsheetDrawing">
      <xdr:col>82</xdr:col>
      <xdr:colOff>158750</xdr:colOff>
      <xdr:row>75</xdr:row>
      <xdr:rowOff>123825</xdr:rowOff>
    </xdr:to>
    <xdr:sp macro="" textlink="">
      <xdr:nvSpPr>
        <xdr:cNvPr id="457" name="楕円 456"/>
        <xdr:cNvSpPr/>
      </xdr:nvSpPr>
      <xdr:spPr>
        <a:xfrm>
          <a:off x="16459200" y="1288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102235</xdr:rowOff>
    </xdr:from>
    <xdr:ext cx="762000" cy="258445"/>
    <xdr:sp macro="" textlink="">
      <xdr:nvSpPr>
        <xdr:cNvPr id="458" name="公債費以外該当値テキスト"/>
        <xdr:cNvSpPr txBox="1"/>
      </xdr:nvSpPr>
      <xdr:spPr>
        <a:xfrm>
          <a:off x="16598900" y="12789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135255</xdr:rowOff>
    </xdr:from>
    <xdr:to xmlns:xdr="http://schemas.openxmlformats.org/drawingml/2006/spreadsheetDrawing">
      <xdr:col>78</xdr:col>
      <xdr:colOff>120650</xdr:colOff>
      <xdr:row>75</xdr:row>
      <xdr:rowOff>65405</xdr:rowOff>
    </xdr:to>
    <xdr:sp macro="" textlink="">
      <xdr:nvSpPr>
        <xdr:cNvPr id="459" name="楕円 458"/>
        <xdr:cNvSpPr/>
      </xdr:nvSpPr>
      <xdr:spPr>
        <a:xfrm>
          <a:off x="15621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75565</xdr:rowOff>
    </xdr:from>
    <xdr:ext cx="736600" cy="252730"/>
    <xdr:sp macro="" textlink="">
      <xdr:nvSpPr>
        <xdr:cNvPr id="460" name="テキスト ボックス 459"/>
        <xdr:cNvSpPr txBox="1"/>
      </xdr:nvSpPr>
      <xdr:spPr>
        <a:xfrm>
          <a:off x="15290800" y="1259141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97790</xdr:rowOff>
    </xdr:from>
    <xdr:to xmlns:xdr="http://schemas.openxmlformats.org/drawingml/2006/spreadsheetDrawing">
      <xdr:col>74</xdr:col>
      <xdr:colOff>31750</xdr:colOff>
      <xdr:row>74</xdr:row>
      <xdr:rowOff>27305</xdr:rowOff>
    </xdr:to>
    <xdr:sp macro="" textlink="">
      <xdr:nvSpPr>
        <xdr:cNvPr id="461" name="楕円 460"/>
        <xdr:cNvSpPr/>
      </xdr:nvSpPr>
      <xdr:spPr>
        <a:xfrm>
          <a:off x="14732000" y="12613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37465</xdr:rowOff>
    </xdr:from>
    <xdr:ext cx="762000" cy="259080"/>
    <xdr:sp macro="" textlink="">
      <xdr:nvSpPr>
        <xdr:cNvPr id="462" name="テキスト ボックス 461"/>
        <xdr:cNvSpPr txBox="1"/>
      </xdr:nvSpPr>
      <xdr:spPr>
        <a:xfrm>
          <a:off x="14401800" y="1238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30480</xdr:rowOff>
    </xdr:from>
    <xdr:to xmlns:xdr="http://schemas.openxmlformats.org/drawingml/2006/spreadsheetDrawing">
      <xdr:col>69</xdr:col>
      <xdr:colOff>142875</xdr:colOff>
      <xdr:row>74</xdr:row>
      <xdr:rowOff>132080</xdr:rowOff>
    </xdr:to>
    <xdr:sp macro="" textlink="">
      <xdr:nvSpPr>
        <xdr:cNvPr id="463" name="楕円 462"/>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142240</xdr:rowOff>
    </xdr:from>
    <xdr:ext cx="755650" cy="259080"/>
    <xdr:sp macro="" textlink="">
      <xdr:nvSpPr>
        <xdr:cNvPr id="464" name="テキスト ボックス 463"/>
        <xdr:cNvSpPr txBox="1"/>
      </xdr:nvSpPr>
      <xdr:spPr>
        <a:xfrm>
          <a:off x="13512800" y="124866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9525</xdr:rowOff>
    </xdr:from>
    <xdr:to xmlns:xdr="http://schemas.openxmlformats.org/drawingml/2006/spreadsheetDrawing">
      <xdr:col>65</xdr:col>
      <xdr:colOff>53975</xdr:colOff>
      <xdr:row>75</xdr:row>
      <xdr:rowOff>111125</xdr:rowOff>
    </xdr:to>
    <xdr:sp macro="" textlink="">
      <xdr:nvSpPr>
        <xdr:cNvPr id="465" name="楕円 464"/>
        <xdr:cNvSpPr/>
      </xdr:nvSpPr>
      <xdr:spPr>
        <a:xfrm>
          <a:off x="12954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121285</xdr:rowOff>
    </xdr:from>
    <xdr:ext cx="762000" cy="252730"/>
    <xdr:sp macro="" textlink="">
      <xdr:nvSpPr>
        <xdr:cNvPr id="466" name="テキスト ボックス 465"/>
        <xdr:cNvSpPr txBox="1"/>
      </xdr:nvSpPr>
      <xdr:spPr>
        <a:xfrm>
          <a:off x="12623800" y="126371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2730"/>
    <xdr:sp macro="" textlink="">
      <xdr:nvSpPr>
        <xdr:cNvPr id="35" name="テキスト ボックス 34"/>
        <xdr:cNvSpPr txBox="1"/>
      </xdr:nvSpPr>
      <xdr:spPr>
        <a:xfrm>
          <a:off x="1384300" y="31413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2730"/>
    <xdr:sp macro="" textlink="">
      <xdr:nvSpPr>
        <xdr:cNvPr id="39" name="テキスト ボックス 38"/>
        <xdr:cNvSpPr txBox="1"/>
      </xdr:nvSpPr>
      <xdr:spPr>
        <a:xfrm>
          <a:off x="1384300" y="2488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5" name="テキスト ボックス 44"/>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143510</xdr:rowOff>
    </xdr:from>
    <xdr:to xmlns:xdr="http://schemas.openxmlformats.org/drawingml/2006/spreadsheetDrawing">
      <xdr:col>29</xdr:col>
      <xdr:colOff>127000</xdr:colOff>
      <xdr:row>19</xdr:row>
      <xdr:rowOff>133350</xdr:rowOff>
    </xdr:to>
    <xdr:cxnSp macro="">
      <xdr:nvCxnSpPr>
        <xdr:cNvPr id="47" name="直線コネクタ 46"/>
        <xdr:cNvCxnSpPr/>
      </xdr:nvCxnSpPr>
      <xdr:spPr>
        <a:xfrm flipV="1">
          <a:off x="5651500" y="2077085"/>
          <a:ext cx="0" cy="13614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105410</xdr:rowOff>
    </xdr:from>
    <xdr:ext cx="755650" cy="259080"/>
    <xdr:sp macro="" textlink="">
      <xdr:nvSpPr>
        <xdr:cNvPr id="48" name="人口1人当たり決算額の推移最小値テキスト130"/>
        <xdr:cNvSpPr txBox="1"/>
      </xdr:nvSpPr>
      <xdr:spPr>
        <a:xfrm>
          <a:off x="5740400" y="341058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133350</xdr:rowOff>
    </xdr:from>
    <xdr:to xmlns:xdr="http://schemas.openxmlformats.org/drawingml/2006/spreadsheetDrawing">
      <xdr:col>30</xdr:col>
      <xdr:colOff>25400</xdr:colOff>
      <xdr:row>19</xdr:row>
      <xdr:rowOff>133350</xdr:rowOff>
    </xdr:to>
    <xdr:cxnSp macro="">
      <xdr:nvCxnSpPr>
        <xdr:cNvPr id="49" name="直線コネクタ 48"/>
        <xdr:cNvCxnSpPr/>
      </xdr:nvCxnSpPr>
      <xdr:spPr>
        <a:xfrm>
          <a:off x="5562600" y="3438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58420</xdr:rowOff>
    </xdr:from>
    <xdr:ext cx="755650" cy="259080"/>
    <xdr:sp macro="" textlink="">
      <xdr:nvSpPr>
        <xdr:cNvPr id="50" name="人口1人当たり決算額の推移最大値テキスト130"/>
        <xdr:cNvSpPr txBox="1"/>
      </xdr:nvSpPr>
      <xdr:spPr>
        <a:xfrm>
          <a:off x="5740400" y="18205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143510</xdr:rowOff>
    </xdr:from>
    <xdr:to xmlns:xdr="http://schemas.openxmlformats.org/drawingml/2006/spreadsheetDrawing">
      <xdr:col>30</xdr:col>
      <xdr:colOff>25400</xdr:colOff>
      <xdr:row>11</xdr:row>
      <xdr:rowOff>143510</xdr:rowOff>
    </xdr:to>
    <xdr:cxnSp macro="">
      <xdr:nvCxnSpPr>
        <xdr:cNvPr id="51" name="直線コネクタ 50"/>
        <xdr:cNvCxnSpPr/>
      </xdr:nvCxnSpPr>
      <xdr:spPr>
        <a:xfrm>
          <a:off x="5562600" y="20770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76835</xdr:rowOff>
    </xdr:from>
    <xdr:to xmlns:xdr="http://schemas.openxmlformats.org/drawingml/2006/spreadsheetDrawing">
      <xdr:col>29</xdr:col>
      <xdr:colOff>127000</xdr:colOff>
      <xdr:row>14</xdr:row>
      <xdr:rowOff>31115</xdr:rowOff>
    </xdr:to>
    <xdr:cxnSp macro="">
      <xdr:nvCxnSpPr>
        <xdr:cNvPr id="52" name="直線コネクタ 51"/>
        <xdr:cNvCxnSpPr/>
      </xdr:nvCxnSpPr>
      <xdr:spPr>
        <a:xfrm flipV="1">
          <a:off x="5003800" y="2353310"/>
          <a:ext cx="647700" cy="1257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13</xdr:row>
      <xdr:rowOff>61595</xdr:rowOff>
    </xdr:from>
    <xdr:ext cx="755650" cy="259080"/>
    <xdr:sp macro="" textlink="">
      <xdr:nvSpPr>
        <xdr:cNvPr id="53" name="人口1人当たり決算額の推移平均値テキスト130"/>
        <xdr:cNvSpPr txBox="1"/>
      </xdr:nvSpPr>
      <xdr:spPr>
        <a:xfrm>
          <a:off x="5740400" y="233807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53340</xdr:rowOff>
    </xdr:from>
    <xdr:to xmlns:xdr="http://schemas.openxmlformats.org/drawingml/2006/spreadsheetDrawing">
      <xdr:col>29</xdr:col>
      <xdr:colOff>177800</xdr:colOff>
      <xdr:row>13</xdr:row>
      <xdr:rowOff>154940</xdr:rowOff>
    </xdr:to>
    <xdr:sp macro="" textlink="">
      <xdr:nvSpPr>
        <xdr:cNvPr id="54" name="フローチャート: 判断 53"/>
        <xdr:cNvSpPr/>
      </xdr:nvSpPr>
      <xdr:spPr>
        <a:xfrm>
          <a:off x="5600700" y="2329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31115</xdr:rowOff>
    </xdr:from>
    <xdr:to xmlns:xdr="http://schemas.openxmlformats.org/drawingml/2006/spreadsheetDrawing">
      <xdr:col>26</xdr:col>
      <xdr:colOff>50800</xdr:colOff>
      <xdr:row>14</xdr:row>
      <xdr:rowOff>140970</xdr:rowOff>
    </xdr:to>
    <xdr:cxnSp macro="">
      <xdr:nvCxnSpPr>
        <xdr:cNvPr id="55" name="直線コネクタ 54"/>
        <xdr:cNvCxnSpPr/>
      </xdr:nvCxnSpPr>
      <xdr:spPr>
        <a:xfrm flipV="1">
          <a:off x="4305300" y="2479040"/>
          <a:ext cx="698500" cy="1098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14</xdr:row>
      <xdr:rowOff>120650</xdr:rowOff>
    </xdr:from>
    <xdr:to xmlns:xdr="http://schemas.openxmlformats.org/drawingml/2006/spreadsheetDrawing">
      <xdr:col>26</xdr:col>
      <xdr:colOff>101600</xdr:colOff>
      <xdr:row>15</xdr:row>
      <xdr:rowOff>50165</xdr:rowOff>
    </xdr:to>
    <xdr:sp macro="" textlink="">
      <xdr:nvSpPr>
        <xdr:cNvPr id="56" name="フローチャート: 判断 55"/>
        <xdr:cNvSpPr/>
      </xdr:nvSpPr>
      <xdr:spPr>
        <a:xfrm>
          <a:off x="4953000" y="2568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34925</xdr:rowOff>
    </xdr:from>
    <xdr:ext cx="736600" cy="259080"/>
    <xdr:sp macro="" textlink="">
      <xdr:nvSpPr>
        <xdr:cNvPr id="57" name="テキスト ボックス 56"/>
        <xdr:cNvSpPr txBox="1"/>
      </xdr:nvSpPr>
      <xdr:spPr>
        <a:xfrm>
          <a:off x="4622800" y="265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140970</xdr:rowOff>
    </xdr:from>
    <xdr:to xmlns:xdr="http://schemas.openxmlformats.org/drawingml/2006/spreadsheetDrawing">
      <xdr:col>22</xdr:col>
      <xdr:colOff>114300</xdr:colOff>
      <xdr:row>15</xdr:row>
      <xdr:rowOff>96520</xdr:rowOff>
    </xdr:to>
    <xdr:cxnSp macro="">
      <xdr:nvCxnSpPr>
        <xdr:cNvPr id="58" name="直線コネクタ 57"/>
        <xdr:cNvCxnSpPr/>
      </xdr:nvCxnSpPr>
      <xdr:spPr>
        <a:xfrm flipV="1">
          <a:off x="3606800" y="2588895"/>
          <a:ext cx="698500" cy="1270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14</xdr:row>
      <xdr:rowOff>149860</xdr:rowOff>
    </xdr:from>
    <xdr:to xmlns:xdr="http://schemas.openxmlformats.org/drawingml/2006/spreadsheetDrawing">
      <xdr:col>22</xdr:col>
      <xdr:colOff>165100</xdr:colOff>
      <xdr:row>15</xdr:row>
      <xdr:rowOff>80010</xdr:rowOff>
    </xdr:to>
    <xdr:sp macro="" textlink="">
      <xdr:nvSpPr>
        <xdr:cNvPr id="59" name="フローチャート: 判断 58"/>
        <xdr:cNvSpPr/>
      </xdr:nvSpPr>
      <xdr:spPr>
        <a:xfrm>
          <a:off x="4254500" y="2597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64770</xdr:rowOff>
    </xdr:from>
    <xdr:ext cx="762000" cy="252730"/>
    <xdr:sp macro="" textlink="">
      <xdr:nvSpPr>
        <xdr:cNvPr id="60" name="テキスト ボックス 59"/>
        <xdr:cNvSpPr txBox="1"/>
      </xdr:nvSpPr>
      <xdr:spPr>
        <a:xfrm>
          <a:off x="3924300" y="26841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96520</xdr:rowOff>
    </xdr:from>
    <xdr:to xmlns:xdr="http://schemas.openxmlformats.org/drawingml/2006/spreadsheetDrawing">
      <xdr:col>18</xdr:col>
      <xdr:colOff>177800</xdr:colOff>
      <xdr:row>17</xdr:row>
      <xdr:rowOff>41910</xdr:rowOff>
    </xdr:to>
    <xdr:cxnSp macro="">
      <xdr:nvCxnSpPr>
        <xdr:cNvPr id="61" name="直線コネクタ 60"/>
        <xdr:cNvCxnSpPr/>
      </xdr:nvCxnSpPr>
      <xdr:spPr>
        <a:xfrm flipV="1">
          <a:off x="2908300" y="2715895"/>
          <a:ext cx="698500" cy="288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61595</xdr:rowOff>
    </xdr:from>
    <xdr:to xmlns:xdr="http://schemas.openxmlformats.org/drawingml/2006/spreadsheetDrawing">
      <xdr:col>19</xdr:col>
      <xdr:colOff>38100</xdr:colOff>
      <xdr:row>15</xdr:row>
      <xdr:rowOff>163195</xdr:rowOff>
    </xdr:to>
    <xdr:sp macro="" textlink="">
      <xdr:nvSpPr>
        <xdr:cNvPr id="62" name="フローチャート: 判断 61"/>
        <xdr:cNvSpPr/>
      </xdr:nvSpPr>
      <xdr:spPr>
        <a:xfrm>
          <a:off x="3556000" y="2680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147955</xdr:rowOff>
    </xdr:from>
    <xdr:ext cx="762000" cy="258445"/>
    <xdr:sp macro="" textlink="">
      <xdr:nvSpPr>
        <xdr:cNvPr id="63" name="テキスト ボックス 62"/>
        <xdr:cNvSpPr txBox="1"/>
      </xdr:nvSpPr>
      <xdr:spPr>
        <a:xfrm>
          <a:off x="3225800" y="27673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36195</xdr:rowOff>
    </xdr:from>
    <xdr:to xmlns:xdr="http://schemas.openxmlformats.org/drawingml/2006/spreadsheetDrawing">
      <xdr:col>15</xdr:col>
      <xdr:colOff>101600</xdr:colOff>
      <xdr:row>16</xdr:row>
      <xdr:rowOff>137795</xdr:rowOff>
    </xdr:to>
    <xdr:sp macro="" textlink="">
      <xdr:nvSpPr>
        <xdr:cNvPr id="64" name="フローチャート: 判断 63"/>
        <xdr:cNvSpPr/>
      </xdr:nvSpPr>
      <xdr:spPr>
        <a:xfrm>
          <a:off x="2857500" y="282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147955</xdr:rowOff>
    </xdr:from>
    <xdr:ext cx="762000" cy="258445"/>
    <xdr:sp macro="" textlink="">
      <xdr:nvSpPr>
        <xdr:cNvPr id="65" name="テキスト ボックス 64"/>
        <xdr:cNvSpPr txBox="1"/>
      </xdr:nvSpPr>
      <xdr:spPr>
        <a:xfrm>
          <a:off x="2527300" y="2595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6" name="テキスト ボックス 65"/>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26035</xdr:rowOff>
    </xdr:from>
    <xdr:to xmlns:xdr="http://schemas.openxmlformats.org/drawingml/2006/spreadsheetDrawing">
      <xdr:col>29</xdr:col>
      <xdr:colOff>177800</xdr:colOff>
      <xdr:row>13</xdr:row>
      <xdr:rowOff>127635</xdr:rowOff>
    </xdr:to>
    <xdr:sp macro="" textlink="">
      <xdr:nvSpPr>
        <xdr:cNvPr id="71" name="楕円 70"/>
        <xdr:cNvSpPr/>
      </xdr:nvSpPr>
      <xdr:spPr>
        <a:xfrm>
          <a:off x="5600700" y="2302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42545</xdr:rowOff>
    </xdr:from>
    <xdr:ext cx="755650" cy="252730"/>
    <xdr:sp macro="" textlink="">
      <xdr:nvSpPr>
        <xdr:cNvPr id="72" name="人口1人当たり決算額の推移該当値テキスト130"/>
        <xdr:cNvSpPr txBox="1"/>
      </xdr:nvSpPr>
      <xdr:spPr>
        <a:xfrm>
          <a:off x="5740400" y="21475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151765</xdr:rowOff>
    </xdr:from>
    <xdr:to xmlns:xdr="http://schemas.openxmlformats.org/drawingml/2006/spreadsheetDrawing">
      <xdr:col>26</xdr:col>
      <xdr:colOff>101600</xdr:colOff>
      <xdr:row>14</xdr:row>
      <xdr:rowOff>81915</xdr:rowOff>
    </xdr:to>
    <xdr:sp macro="" textlink="">
      <xdr:nvSpPr>
        <xdr:cNvPr id="73" name="楕円 72"/>
        <xdr:cNvSpPr/>
      </xdr:nvSpPr>
      <xdr:spPr>
        <a:xfrm>
          <a:off x="4953000" y="242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92075</xdr:rowOff>
    </xdr:from>
    <xdr:ext cx="736600" cy="259080"/>
    <xdr:sp macro="" textlink="">
      <xdr:nvSpPr>
        <xdr:cNvPr id="74" name="テキスト ボックス 73"/>
        <xdr:cNvSpPr txBox="1"/>
      </xdr:nvSpPr>
      <xdr:spPr>
        <a:xfrm>
          <a:off x="4622800" y="2197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90170</xdr:rowOff>
    </xdr:from>
    <xdr:to xmlns:xdr="http://schemas.openxmlformats.org/drawingml/2006/spreadsheetDrawing">
      <xdr:col>22</xdr:col>
      <xdr:colOff>165100</xdr:colOff>
      <xdr:row>15</xdr:row>
      <xdr:rowOff>20320</xdr:rowOff>
    </xdr:to>
    <xdr:sp macro="" textlink="">
      <xdr:nvSpPr>
        <xdr:cNvPr id="75" name="楕円 74"/>
        <xdr:cNvSpPr/>
      </xdr:nvSpPr>
      <xdr:spPr>
        <a:xfrm>
          <a:off x="4254500" y="2538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30480</xdr:rowOff>
    </xdr:from>
    <xdr:ext cx="762000" cy="252730"/>
    <xdr:sp macro="" textlink="">
      <xdr:nvSpPr>
        <xdr:cNvPr id="76" name="テキスト ボックス 75"/>
        <xdr:cNvSpPr txBox="1"/>
      </xdr:nvSpPr>
      <xdr:spPr>
        <a:xfrm>
          <a:off x="3924300" y="23069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45720</xdr:rowOff>
    </xdr:from>
    <xdr:to xmlns:xdr="http://schemas.openxmlformats.org/drawingml/2006/spreadsheetDrawing">
      <xdr:col>19</xdr:col>
      <xdr:colOff>38100</xdr:colOff>
      <xdr:row>15</xdr:row>
      <xdr:rowOff>147320</xdr:rowOff>
    </xdr:to>
    <xdr:sp macro="" textlink="">
      <xdr:nvSpPr>
        <xdr:cNvPr id="77" name="楕円 76"/>
        <xdr:cNvSpPr/>
      </xdr:nvSpPr>
      <xdr:spPr>
        <a:xfrm>
          <a:off x="3556000" y="2665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157480</xdr:rowOff>
    </xdr:from>
    <xdr:ext cx="762000" cy="252730"/>
    <xdr:sp macro="" textlink="">
      <xdr:nvSpPr>
        <xdr:cNvPr id="78" name="テキスト ボックス 77"/>
        <xdr:cNvSpPr txBox="1"/>
      </xdr:nvSpPr>
      <xdr:spPr>
        <a:xfrm>
          <a:off x="3225800" y="24339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162560</xdr:rowOff>
    </xdr:from>
    <xdr:to xmlns:xdr="http://schemas.openxmlformats.org/drawingml/2006/spreadsheetDrawing">
      <xdr:col>15</xdr:col>
      <xdr:colOff>101600</xdr:colOff>
      <xdr:row>17</xdr:row>
      <xdr:rowOff>92710</xdr:rowOff>
    </xdr:to>
    <xdr:sp macro="" textlink="">
      <xdr:nvSpPr>
        <xdr:cNvPr id="79" name="楕円 78"/>
        <xdr:cNvSpPr/>
      </xdr:nvSpPr>
      <xdr:spPr>
        <a:xfrm>
          <a:off x="2857500" y="2953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77470</xdr:rowOff>
    </xdr:from>
    <xdr:ext cx="762000" cy="252730"/>
    <xdr:sp macro="" textlink="">
      <xdr:nvSpPr>
        <xdr:cNvPr id="80" name="テキスト ボックス 79"/>
        <xdr:cNvSpPr txBox="1"/>
      </xdr:nvSpPr>
      <xdr:spPr>
        <a:xfrm>
          <a:off x="2527300" y="30397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94" name="テキスト ボックス 93"/>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2730"/>
    <xdr:sp macro="" textlink="">
      <xdr:nvSpPr>
        <xdr:cNvPr id="97" name="テキスト ボックス 96"/>
        <xdr:cNvSpPr txBox="1"/>
      </xdr:nvSpPr>
      <xdr:spPr>
        <a:xfrm>
          <a:off x="1384300" y="73386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8" name="直線コネクタ 97"/>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9" name="テキスト ボックス 98"/>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0" name="直線コネクタ 99"/>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1" name="テキスト ボックス 100"/>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2" name="直線コネクタ 101"/>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3" name="テキスト ボックス 102"/>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5" name="テキスト ボックス 104"/>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244475</xdr:rowOff>
    </xdr:from>
    <xdr:to xmlns:xdr="http://schemas.openxmlformats.org/drawingml/2006/spreadsheetDrawing">
      <xdr:col>29</xdr:col>
      <xdr:colOff>127000</xdr:colOff>
      <xdr:row>37</xdr:row>
      <xdr:rowOff>128905</xdr:rowOff>
    </xdr:to>
    <xdr:cxnSp macro="">
      <xdr:nvCxnSpPr>
        <xdr:cNvPr id="107" name="直線コネクタ 106"/>
        <xdr:cNvCxnSpPr/>
      </xdr:nvCxnSpPr>
      <xdr:spPr>
        <a:xfrm flipV="1">
          <a:off x="5651500" y="6169025"/>
          <a:ext cx="0" cy="10845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102235</xdr:rowOff>
    </xdr:from>
    <xdr:ext cx="755650" cy="258445"/>
    <xdr:sp macro="" textlink="">
      <xdr:nvSpPr>
        <xdr:cNvPr id="108" name="人口1人当たり決算額の推移最小値テキスト445"/>
        <xdr:cNvSpPr txBox="1"/>
      </xdr:nvSpPr>
      <xdr:spPr>
        <a:xfrm>
          <a:off x="5740400" y="722693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128905</xdr:rowOff>
    </xdr:from>
    <xdr:to xmlns:xdr="http://schemas.openxmlformats.org/drawingml/2006/spreadsheetDrawing">
      <xdr:col>30</xdr:col>
      <xdr:colOff>25400</xdr:colOff>
      <xdr:row>37</xdr:row>
      <xdr:rowOff>128905</xdr:rowOff>
    </xdr:to>
    <xdr:cxnSp macro="">
      <xdr:nvCxnSpPr>
        <xdr:cNvPr id="109" name="直線コネクタ 108"/>
        <xdr:cNvCxnSpPr/>
      </xdr:nvCxnSpPr>
      <xdr:spPr>
        <a:xfrm>
          <a:off x="5562600" y="72536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160020</xdr:rowOff>
    </xdr:from>
    <xdr:ext cx="755650" cy="259080"/>
    <xdr:sp macro="" textlink="">
      <xdr:nvSpPr>
        <xdr:cNvPr id="110" name="人口1人当たり決算額の推移最大値テキスト445"/>
        <xdr:cNvSpPr txBox="1"/>
      </xdr:nvSpPr>
      <xdr:spPr>
        <a:xfrm>
          <a:off x="5740400" y="59131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244475</xdr:rowOff>
    </xdr:from>
    <xdr:to xmlns:xdr="http://schemas.openxmlformats.org/drawingml/2006/spreadsheetDrawing">
      <xdr:col>30</xdr:col>
      <xdr:colOff>25400</xdr:colOff>
      <xdr:row>33</xdr:row>
      <xdr:rowOff>244475</xdr:rowOff>
    </xdr:to>
    <xdr:cxnSp macro="">
      <xdr:nvCxnSpPr>
        <xdr:cNvPr id="111" name="直線コネクタ 110"/>
        <xdr:cNvCxnSpPr/>
      </xdr:nvCxnSpPr>
      <xdr:spPr>
        <a:xfrm>
          <a:off x="5562600" y="6169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92710</xdr:rowOff>
    </xdr:from>
    <xdr:to xmlns:xdr="http://schemas.openxmlformats.org/drawingml/2006/spreadsheetDrawing">
      <xdr:col>29</xdr:col>
      <xdr:colOff>127000</xdr:colOff>
      <xdr:row>34</xdr:row>
      <xdr:rowOff>114300</xdr:rowOff>
    </xdr:to>
    <xdr:cxnSp macro="">
      <xdr:nvCxnSpPr>
        <xdr:cNvPr id="112" name="直線コネクタ 111"/>
        <xdr:cNvCxnSpPr/>
      </xdr:nvCxnSpPr>
      <xdr:spPr>
        <a:xfrm>
          <a:off x="5003800" y="6360160"/>
          <a:ext cx="6477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99695</xdr:rowOff>
    </xdr:from>
    <xdr:ext cx="755650" cy="255270"/>
    <xdr:sp macro="" textlink="">
      <xdr:nvSpPr>
        <xdr:cNvPr id="113" name="人口1人当たり決算額の推移平均値テキスト445"/>
        <xdr:cNvSpPr txBox="1"/>
      </xdr:nvSpPr>
      <xdr:spPr>
        <a:xfrm>
          <a:off x="5740400" y="6367145"/>
          <a:ext cx="75565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126365</xdr:rowOff>
    </xdr:from>
    <xdr:to xmlns:xdr="http://schemas.openxmlformats.org/drawingml/2006/spreadsheetDrawing">
      <xdr:col>29</xdr:col>
      <xdr:colOff>177800</xdr:colOff>
      <xdr:row>34</xdr:row>
      <xdr:rowOff>227330</xdr:rowOff>
    </xdr:to>
    <xdr:sp macro="" textlink="">
      <xdr:nvSpPr>
        <xdr:cNvPr id="114" name="フローチャート: 判断 113"/>
        <xdr:cNvSpPr/>
      </xdr:nvSpPr>
      <xdr:spPr>
        <a:xfrm>
          <a:off x="5600700" y="6393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92710</xdr:rowOff>
    </xdr:from>
    <xdr:to xmlns:xdr="http://schemas.openxmlformats.org/drawingml/2006/spreadsheetDrawing">
      <xdr:col>26</xdr:col>
      <xdr:colOff>50800</xdr:colOff>
      <xdr:row>34</xdr:row>
      <xdr:rowOff>194945</xdr:rowOff>
    </xdr:to>
    <xdr:cxnSp macro="">
      <xdr:nvCxnSpPr>
        <xdr:cNvPr id="115" name="直線コネクタ 114"/>
        <xdr:cNvCxnSpPr/>
      </xdr:nvCxnSpPr>
      <xdr:spPr>
        <a:xfrm flipV="1">
          <a:off x="4305300" y="6360160"/>
          <a:ext cx="698500" cy="1022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34</xdr:row>
      <xdr:rowOff>297180</xdr:rowOff>
    </xdr:from>
    <xdr:to xmlns:xdr="http://schemas.openxmlformats.org/drawingml/2006/spreadsheetDrawing">
      <xdr:col>26</xdr:col>
      <xdr:colOff>101600</xdr:colOff>
      <xdr:row>35</xdr:row>
      <xdr:rowOff>55245</xdr:rowOff>
    </xdr:to>
    <xdr:sp macro="" textlink="">
      <xdr:nvSpPr>
        <xdr:cNvPr id="116" name="フローチャート: 判断 115"/>
        <xdr:cNvSpPr/>
      </xdr:nvSpPr>
      <xdr:spPr>
        <a:xfrm>
          <a:off x="4953000" y="65646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40640</xdr:rowOff>
    </xdr:from>
    <xdr:ext cx="736600" cy="256540"/>
    <xdr:sp macro="" textlink="">
      <xdr:nvSpPr>
        <xdr:cNvPr id="117" name="テキスト ボックス 116"/>
        <xdr:cNvSpPr txBox="1"/>
      </xdr:nvSpPr>
      <xdr:spPr>
        <a:xfrm>
          <a:off x="4622800" y="66509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194945</xdr:rowOff>
    </xdr:from>
    <xdr:to xmlns:xdr="http://schemas.openxmlformats.org/drawingml/2006/spreadsheetDrawing">
      <xdr:col>22</xdr:col>
      <xdr:colOff>114300</xdr:colOff>
      <xdr:row>34</xdr:row>
      <xdr:rowOff>196215</xdr:rowOff>
    </xdr:to>
    <xdr:cxnSp macro="">
      <xdr:nvCxnSpPr>
        <xdr:cNvPr id="118" name="直線コネクタ 117"/>
        <xdr:cNvCxnSpPr/>
      </xdr:nvCxnSpPr>
      <xdr:spPr>
        <a:xfrm flipV="1">
          <a:off x="3606800" y="646239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72390</xdr:rowOff>
    </xdr:from>
    <xdr:to xmlns:xdr="http://schemas.openxmlformats.org/drawingml/2006/spreadsheetDrawing">
      <xdr:col>22</xdr:col>
      <xdr:colOff>165100</xdr:colOff>
      <xdr:row>35</xdr:row>
      <xdr:rowOff>174625</xdr:rowOff>
    </xdr:to>
    <xdr:sp macro="" textlink="">
      <xdr:nvSpPr>
        <xdr:cNvPr id="119" name="フローチャート: 判断 118"/>
        <xdr:cNvSpPr/>
      </xdr:nvSpPr>
      <xdr:spPr>
        <a:xfrm>
          <a:off x="4254500" y="66827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160020</xdr:rowOff>
    </xdr:from>
    <xdr:ext cx="762000" cy="259080"/>
    <xdr:sp macro="" textlink="">
      <xdr:nvSpPr>
        <xdr:cNvPr id="120" name="テキスト ボックス 119"/>
        <xdr:cNvSpPr txBox="1"/>
      </xdr:nvSpPr>
      <xdr:spPr>
        <a:xfrm>
          <a:off x="39243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196215</xdr:rowOff>
    </xdr:from>
    <xdr:to xmlns:xdr="http://schemas.openxmlformats.org/drawingml/2006/spreadsheetDrawing">
      <xdr:col>18</xdr:col>
      <xdr:colOff>177800</xdr:colOff>
      <xdr:row>34</xdr:row>
      <xdr:rowOff>228600</xdr:rowOff>
    </xdr:to>
    <xdr:cxnSp macro="">
      <xdr:nvCxnSpPr>
        <xdr:cNvPr id="121" name="直線コネクタ 120"/>
        <xdr:cNvCxnSpPr/>
      </xdr:nvCxnSpPr>
      <xdr:spPr>
        <a:xfrm flipV="1">
          <a:off x="2908300" y="6463665"/>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134620</xdr:rowOff>
    </xdr:from>
    <xdr:to xmlns:xdr="http://schemas.openxmlformats.org/drawingml/2006/spreadsheetDrawing">
      <xdr:col>19</xdr:col>
      <xdr:colOff>38100</xdr:colOff>
      <xdr:row>35</xdr:row>
      <xdr:rowOff>236855</xdr:rowOff>
    </xdr:to>
    <xdr:sp macro="" textlink="">
      <xdr:nvSpPr>
        <xdr:cNvPr id="122" name="フローチャート: 判断 121"/>
        <xdr:cNvSpPr/>
      </xdr:nvSpPr>
      <xdr:spPr>
        <a:xfrm>
          <a:off x="3556000" y="67449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220345</xdr:rowOff>
    </xdr:from>
    <xdr:ext cx="762000" cy="259080"/>
    <xdr:sp macro="" textlink="">
      <xdr:nvSpPr>
        <xdr:cNvPr id="123" name="テキスト ボックス 122"/>
        <xdr:cNvSpPr txBox="1"/>
      </xdr:nvSpPr>
      <xdr:spPr>
        <a:xfrm>
          <a:off x="3225800" y="683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56515</xdr:rowOff>
    </xdr:from>
    <xdr:to xmlns:xdr="http://schemas.openxmlformats.org/drawingml/2006/spreadsheetDrawing">
      <xdr:col>15</xdr:col>
      <xdr:colOff>101600</xdr:colOff>
      <xdr:row>35</xdr:row>
      <xdr:rowOff>157480</xdr:rowOff>
    </xdr:to>
    <xdr:sp macro="" textlink="">
      <xdr:nvSpPr>
        <xdr:cNvPr id="124" name="フローチャート: 判断 123"/>
        <xdr:cNvSpPr/>
      </xdr:nvSpPr>
      <xdr:spPr>
        <a:xfrm>
          <a:off x="2857500" y="66668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142240</xdr:rowOff>
    </xdr:from>
    <xdr:ext cx="762000" cy="259080"/>
    <xdr:sp macro="" textlink="">
      <xdr:nvSpPr>
        <xdr:cNvPr id="125" name="テキスト ボックス 124"/>
        <xdr:cNvSpPr txBox="1"/>
      </xdr:nvSpPr>
      <xdr:spPr>
        <a:xfrm>
          <a:off x="2527300" y="675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6" name="テキスト ボックス 125"/>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63500</xdr:rowOff>
    </xdr:from>
    <xdr:to xmlns:xdr="http://schemas.openxmlformats.org/drawingml/2006/spreadsheetDrawing">
      <xdr:col>29</xdr:col>
      <xdr:colOff>177800</xdr:colOff>
      <xdr:row>34</xdr:row>
      <xdr:rowOff>165100</xdr:rowOff>
    </xdr:to>
    <xdr:sp macro="" textlink="">
      <xdr:nvSpPr>
        <xdr:cNvPr id="131" name="楕円 130"/>
        <xdr:cNvSpPr/>
      </xdr:nvSpPr>
      <xdr:spPr>
        <a:xfrm>
          <a:off x="5600700" y="633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251460</xdr:rowOff>
    </xdr:from>
    <xdr:ext cx="755650" cy="259715"/>
    <xdr:sp macro="" textlink="">
      <xdr:nvSpPr>
        <xdr:cNvPr id="132" name="人口1人当たり決算額の推移該当値テキスト445"/>
        <xdr:cNvSpPr txBox="1"/>
      </xdr:nvSpPr>
      <xdr:spPr>
        <a:xfrm>
          <a:off x="5740400" y="6176010"/>
          <a:ext cx="75565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43180</xdr:rowOff>
    </xdr:from>
    <xdr:to xmlns:xdr="http://schemas.openxmlformats.org/drawingml/2006/spreadsheetDrawing">
      <xdr:col>26</xdr:col>
      <xdr:colOff>101600</xdr:colOff>
      <xdr:row>34</xdr:row>
      <xdr:rowOff>144145</xdr:rowOff>
    </xdr:to>
    <xdr:sp macro="" textlink="">
      <xdr:nvSpPr>
        <xdr:cNvPr id="133" name="楕円 132"/>
        <xdr:cNvSpPr/>
      </xdr:nvSpPr>
      <xdr:spPr>
        <a:xfrm>
          <a:off x="4953000" y="63106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154940</xdr:rowOff>
    </xdr:from>
    <xdr:ext cx="736600" cy="256540"/>
    <xdr:sp macro="" textlink="">
      <xdr:nvSpPr>
        <xdr:cNvPr id="134" name="テキスト ボックス 133"/>
        <xdr:cNvSpPr txBox="1"/>
      </xdr:nvSpPr>
      <xdr:spPr>
        <a:xfrm>
          <a:off x="4622800" y="60794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144145</xdr:rowOff>
    </xdr:from>
    <xdr:to xmlns:xdr="http://schemas.openxmlformats.org/drawingml/2006/spreadsheetDrawing">
      <xdr:col>22</xdr:col>
      <xdr:colOff>165100</xdr:colOff>
      <xdr:row>34</xdr:row>
      <xdr:rowOff>244475</xdr:rowOff>
    </xdr:to>
    <xdr:sp macro="" textlink="">
      <xdr:nvSpPr>
        <xdr:cNvPr id="135" name="楕円 134"/>
        <xdr:cNvSpPr/>
      </xdr:nvSpPr>
      <xdr:spPr>
        <a:xfrm>
          <a:off x="4254500" y="64115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255270</xdr:rowOff>
    </xdr:from>
    <xdr:ext cx="762000" cy="259715"/>
    <xdr:sp macro="" textlink="">
      <xdr:nvSpPr>
        <xdr:cNvPr id="136" name="テキスト ボックス 135"/>
        <xdr:cNvSpPr txBox="1"/>
      </xdr:nvSpPr>
      <xdr:spPr>
        <a:xfrm>
          <a:off x="3924300" y="61798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146685</xdr:rowOff>
    </xdr:from>
    <xdr:to xmlns:xdr="http://schemas.openxmlformats.org/drawingml/2006/spreadsheetDrawing">
      <xdr:col>19</xdr:col>
      <xdr:colOff>38100</xdr:colOff>
      <xdr:row>34</xdr:row>
      <xdr:rowOff>247650</xdr:rowOff>
    </xdr:to>
    <xdr:sp macro="" textlink="">
      <xdr:nvSpPr>
        <xdr:cNvPr id="137" name="楕円 136"/>
        <xdr:cNvSpPr/>
      </xdr:nvSpPr>
      <xdr:spPr>
        <a:xfrm>
          <a:off x="3556000" y="64141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258445</xdr:rowOff>
    </xdr:from>
    <xdr:ext cx="762000" cy="256540"/>
    <xdr:sp macro="" textlink="">
      <xdr:nvSpPr>
        <xdr:cNvPr id="138" name="テキスト ボックス 137"/>
        <xdr:cNvSpPr txBox="1"/>
      </xdr:nvSpPr>
      <xdr:spPr>
        <a:xfrm>
          <a:off x="3225800" y="61829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177800</xdr:rowOff>
    </xdr:from>
    <xdr:to xmlns:xdr="http://schemas.openxmlformats.org/drawingml/2006/spreadsheetDrawing">
      <xdr:col>15</xdr:col>
      <xdr:colOff>101600</xdr:colOff>
      <xdr:row>34</xdr:row>
      <xdr:rowOff>279400</xdr:rowOff>
    </xdr:to>
    <xdr:sp macro="" textlink="">
      <xdr:nvSpPr>
        <xdr:cNvPr id="139" name="楕円 138"/>
        <xdr:cNvSpPr/>
      </xdr:nvSpPr>
      <xdr:spPr>
        <a:xfrm>
          <a:off x="2857500" y="6445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33</xdr:row>
      <xdr:rowOff>288925</xdr:rowOff>
    </xdr:from>
    <xdr:ext cx="762000" cy="259715"/>
    <xdr:sp macro="" textlink="">
      <xdr:nvSpPr>
        <xdr:cNvPr id="140" name="テキスト ボックス 139"/>
        <xdr:cNvSpPr txBox="1"/>
      </xdr:nvSpPr>
      <xdr:spPr>
        <a:xfrm>
          <a:off x="2527300" y="62134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21,532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2730"/>
    <xdr:sp macro="" textlink="">
      <xdr:nvSpPr>
        <xdr:cNvPr id="42" name="テキスト ボックス 41"/>
        <xdr:cNvSpPr txBox="1"/>
      </xdr:nvSpPr>
      <xdr:spPr>
        <a:xfrm>
          <a:off x="230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52730"/>
    <xdr:sp macro="" textlink="">
      <xdr:nvSpPr>
        <xdr:cNvPr id="44" name="テキスト ボックス 43"/>
        <xdr:cNvSpPr txBox="1"/>
      </xdr:nvSpPr>
      <xdr:spPr>
        <a:xfrm>
          <a:off x="230505" y="6512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52730"/>
    <xdr:sp macro="" textlink="">
      <xdr:nvSpPr>
        <xdr:cNvPr id="46" name="テキスト ボックス 45"/>
        <xdr:cNvSpPr txBox="1"/>
      </xdr:nvSpPr>
      <xdr:spPr>
        <a:xfrm>
          <a:off x="230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9280" cy="252730"/>
    <xdr:sp macro="" textlink="">
      <xdr:nvSpPr>
        <xdr:cNvPr id="48" name="テキスト ボックス 47"/>
        <xdr:cNvSpPr txBox="1"/>
      </xdr:nvSpPr>
      <xdr:spPr>
        <a:xfrm>
          <a:off x="166370" y="5598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9280" cy="252730"/>
    <xdr:sp macro="" textlink="">
      <xdr:nvSpPr>
        <xdr:cNvPr id="50" name="テキスト ボックス 49"/>
        <xdr:cNvSpPr txBox="1"/>
      </xdr:nvSpPr>
      <xdr:spPr>
        <a:xfrm>
          <a:off x="166370" y="5140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2" name="テキスト ボックス 51"/>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36195</xdr:rowOff>
    </xdr:from>
    <xdr:to xmlns:xdr="http://schemas.openxmlformats.org/drawingml/2006/spreadsheetDrawing">
      <xdr:col>24</xdr:col>
      <xdr:colOff>62865</xdr:colOff>
      <xdr:row>39</xdr:row>
      <xdr:rowOff>56515</xdr:rowOff>
    </xdr:to>
    <xdr:cxnSp macro="">
      <xdr:nvCxnSpPr>
        <xdr:cNvPr id="54" name="直線コネクタ 53"/>
        <xdr:cNvCxnSpPr/>
      </xdr:nvCxnSpPr>
      <xdr:spPr>
        <a:xfrm flipV="1">
          <a:off x="4633595" y="5522595"/>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60325</xdr:rowOff>
    </xdr:from>
    <xdr:ext cx="534670" cy="259080"/>
    <xdr:sp macro="" textlink="">
      <xdr:nvSpPr>
        <xdr:cNvPr id="55" name="人件費最小値テキスト"/>
        <xdr:cNvSpPr txBox="1"/>
      </xdr:nvSpPr>
      <xdr:spPr>
        <a:xfrm>
          <a:off x="4686300" y="6746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56515</xdr:rowOff>
    </xdr:from>
    <xdr:to xmlns:xdr="http://schemas.openxmlformats.org/drawingml/2006/spreadsheetDrawing">
      <xdr:col>24</xdr:col>
      <xdr:colOff>152400</xdr:colOff>
      <xdr:row>39</xdr:row>
      <xdr:rowOff>56515</xdr:rowOff>
    </xdr:to>
    <xdr:cxnSp macro="">
      <xdr:nvCxnSpPr>
        <xdr:cNvPr id="56" name="直線コネクタ 55"/>
        <xdr:cNvCxnSpPr/>
      </xdr:nvCxnSpPr>
      <xdr:spPr>
        <a:xfrm>
          <a:off x="4546600" y="674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154940</xdr:rowOff>
    </xdr:from>
    <xdr:ext cx="598805" cy="252730"/>
    <xdr:sp macro="" textlink="">
      <xdr:nvSpPr>
        <xdr:cNvPr id="57" name="人件費最大値テキスト"/>
        <xdr:cNvSpPr txBox="1"/>
      </xdr:nvSpPr>
      <xdr:spPr>
        <a:xfrm>
          <a:off x="4686300" y="52984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36195</xdr:rowOff>
    </xdr:from>
    <xdr:to xmlns:xdr="http://schemas.openxmlformats.org/drawingml/2006/spreadsheetDrawing">
      <xdr:col>24</xdr:col>
      <xdr:colOff>152400</xdr:colOff>
      <xdr:row>32</xdr:row>
      <xdr:rowOff>36195</xdr:rowOff>
    </xdr:to>
    <xdr:cxnSp macro="">
      <xdr:nvCxnSpPr>
        <xdr:cNvPr id="58" name="直線コネクタ 57"/>
        <xdr:cNvCxnSpPr/>
      </xdr:nvCxnSpPr>
      <xdr:spPr>
        <a:xfrm>
          <a:off x="4546600" y="552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37465</xdr:rowOff>
    </xdr:from>
    <xdr:to xmlns:xdr="http://schemas.openxmlformats.org/drawingml/2006/spreadsheetDrawing">
      <xdr:col>24</xdr:col>
      <xdr:colOff>63500</xdr:colOff>
      <xdr:row>36</xdr:row>
      <xdr:rowOff>39370</xdr:rowOff>
    </xdr:to>
    <xdr:cxnSp macro="">
      <xdr:nvCxnSpPr>
        <xdr:cNvPr id="59" name="直線コネクタ 58"/>
        <xdr:cNvCxnSpPr/>
      </xdr:nvCxnSpPr>
      <xdr:spPr>
        <a:xfrm flipV="1">
          <a:off x="3797300" y="62096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112395</xdr:rowOff>
    </xdr:from>
    <xdr:ext cx="534670" cy="252730"/>
    <xdr:sp macro="" textlink="">
      <xdr:nvSpPr>
        <xdr:cNvPr id="60" name="人件費平均値テキスト"/>
        <xdr:cNvSpPr txBox="1"/>
      </xdr:nvSpPr>
      <xdr:spPr>
        <a:xfrm>
          <a:off x="4686300" y="577024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89535</xdr:rowOff>
    </xdr:from>
    <xdr:to xmlns:xdr="http://schemas.openxmlformats.org/drawingml/2006/spreadsheetDrawing">
      <xdr:col>24</xdr:col>
      <xdr:colOff>114300</xdr:colOff>
      <xdr:row>35</xdr:row>
      <xdr:rowOff>19685</xdr:rowOff>
    </xdr:to>
    <xdr:sp macro="" textlink="">
      <xdr:nvSpPr>
        <xdr:cNvPr id="61" name="フローチャート: 判断 60"/>
        <xdr:cNvSpPr/>
      </xdr:nvSpPr>
      <xdr:spPr>
        <a:xfrm>
          <a:off x="4584700" y="591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39370</xdr:rowOff>
    </xdr:from>
    <xdr:to xmlns:xdr="http://schemas.openxmlformats.org/drawingml/2006/spreadsheetDrawing">
      <xdr:col>19</xdr:col>
      <xdr:colOff>177800</xdr:colOff>
      <xdr:row>36</xdr:row>
      <xdr:rowOff>93345</xdr:rowOff>
    </xdr:to>
    <xdr:cxnSp macro="">
      <xdr:nvCxnSpPr>
        <xdr:cNvPr id="62" name="直線コネクタ 61"/>
        <xdr:cNvCxnSpPr/>
      </xdr:nvCxnSpPr>
      <xdr:spPr>
        <a:xfrm flipV="1">
          <a:off x="2908300" y="62115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57150</xdr:rowOff>
    </xdr:from>
    <xdr:to xmlns:xdr="http://schemas.openxmlformats.org/drawingml/2006/spreadsheetDrawing">
      <xdr:col>20</xdr:col>
      <xdr:colOff>38100</xdr:colOff>
      <xdr:row>35</xdr:row>
      <xdr:rowOff>158750</xdr:rowOff>
    </xdr:to>
    <xdr:sp macro="" textlink="">
      <xdr:nvSpPr>
        <xdr:cNvPr id="63" name="フローチャート: 判断 62"/>
        <xdr:cNvSpPr/>
      </xdr:nvSpPr>
      <xdr:spPr>
        <a:xfrm>
          <a:off x="37465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3810</xdr:rowOff>
    </xdr:from>
    <xdr:ext cx="528320" cy="259080"/>
    <xdr:sp macro="" textlink="">
      <xdr:nvSpPr>
        <xdr:cNvPr id="64" name="テキスト ボックス 63"/>
        <xdr:cNvSpPr txBox="1"/>
      </xdr:nvSpPr>
      <xdr:spPr>
        <a:xfrm>
          <a:off x="3529965" y="58331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93345</xdr:rowOff>
    </xdr:from>
    <xdr:to xmlns:xdr="http://schemas.openxmlformats.org/drawingml/2006/spreadsheetDrawing">
      <xdr:col>15</xdr:col>
      <xdr:colOff>50800</xdr:colOff>
      <xdr:row>36</xdr:row>
      <xdr:rowOff>160655</xdr:rowOff>
    </xdr:to>
    <xdr:cxnSp macro="">
      <xdr:nvCxnSpPr>
        <xdr:cNvPr id="65" name="直線コネクタ 64"/>
        <xdr:cNvCxnSpPr/>
      </xdr:nvCxnSpPr>
      <xdr:spPr>
        <a:xfrm flipV="1">
          <a:off x="2019300" y="626554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50165</xdr:rowOff>
    </xdr:from>
    <xdr:to xmlns:xdr="http://schemas.openxmlformats.org/drawingml/2006/spreadsheetDrawing">
      <xdr:col>15</xdr:col>
      <xdr:colOff>101600</xdr:colOff>
      <xdr:row>35</xdr:row>
      <xdr:rowOff>151765</xdr:rowOff>
    </xdr:to>
    <xdr:sp macro="" textlink="">
      <xdr:nvSpPr>
        <xdr:cNvPr id="66" name="フローチャート: 判断 65"/>
        <xdr:cNvSpPr/>
      </xdr:nvSpPr>
      <xdr:spPr>
        <a:xfrm>
          <a:off x="2857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168275</xdr:rowOff>
    </xdr:from>
    <xdr:ext cx="528320" cy="252730"/>
    <xdr:sp macro="" textlink="">
      <xdr:nvSpPr>
        <xdr:cNvPr id="67" name="テキスト ボックス 66"/>
        <xdr:cNvSpPr txBox="1"/>
      </xdr:nvSpPr>
      <xdr:spPr>
        <a:xfrm>
          <a:off x="2640965" y="58261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160655</xdr:rowOff>
    </xdr:from>
    <xdr:to xmlns:xdr="http://schemas.openxmlformats.org/drawingml/2006/spreadsheetDrawing">
      <xdr:col>10</xdr:col>
      <xdr:colOff>114300</xdr:colOff>
      <xdr:row>38</xdr:row>
      <xdr:rowOff>170815</xdr:rowOff>
    </xdr:to>
    <xdr:cxnSp macro="">
      <xdr:nvCxnSpPr>
        <xdr:cNvPr id="68" name="直線コネクタ 67"/>
        <xdr:cNvCxnSpPr/>
      </xdr:nvCxnSpPr>
      <xdr:spPr>
        <a:xfrm flipV="1">
          <a:off x="1130300" y="6332855"/>
          <a:ext cx="8890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86995</xdr:rowOff>
    </xdr:from>
    <xdr:to xmlns:xdr="http://schemas.openxmlformats.org/drawingml/2006/spreadsheetDrawing">
      <xdr:col>10</xdr:col>
      <xdr:colOff>165100</xdr:colOff>
      <xdr:row>37</xdr:row>
      <xdr:rowOff>17780</xdr:rowOff>
    </xdr:to>
    <xdr:sp macro="" textlink="">
      <xdr:nvSpPr>
        <xdr:cNvPr id="69" name="フローチャート: 判断 68"/>
        <xdr:cNvSpPr/>
      </xdr:nvSpPr>
      <xdr:spPr>
        <a:xfrm>
          <a:off x="1968500" y="6259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33655</xdr:rowOff>
    </xdr:from>
    <xdr:ext cx="528320" cy="258445"/>
    <xdr:sp macro="" textlink="">
      <xdr:nvSpPr>
        <xdr:cNvPr id="70" name="テキスト ボックス 69"/>
        <xdr:cNvSpPr txBox="1"/>
      </xdr:nvSpPr>
      <xdr:spPr>
        <a:xfrm>
          <a:off x="1751965" y="60344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111125</xdr:rowOff>
    </xdr:from>
    <xdr:to xmlns:xdr="http://schemas.openxmlformats.org/drawingml/2006/spreadsheetDrawing">
      <xdr:col>6</xdr:col>
      <xdr:colOff>38100</xdr:colOff>
      <xdr:row>38</xdr:row>
      <xdr:rowOff>41275</xdr:rowOff>
    </xdr:to>
    <xdr:sp macro="" textlink="">
      <xdr:nvSpPr>
        <xdr:cNvPr id="71" name="フローチャート: 判断 70"/>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57785</xdr:rowOff>
    </xdr:from>
    <xdr:ext cx="528320" cy="259080"/>
    <xdr:sp macro="" textlink="">
      <xdr:nvSpPr>
        <xdr:cNvPr id="72" name="テキスト ボックス 71"/>
        <xdr:cNvSpPr txBox="1"/>
      </xdr:nvSpPr>
      <xdr:spPr>
        <a:xfrm>
          <a:off x="862965" y="62299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158115</xdr:rowOff>
    </xdr:from>
    <xdr:to xmlns:xdr="http://schemas.openxmlformats.org/drawingml/2006/spreadsheetDrawing">
      <xdr:col>24</xdr:col>
      <xdr:colOff>114300</xdr:colOff>
      <xdr:row>36</xdr:row>
      <xdr:rowOff>88265</xdr:rowOff>
    </xdr:to>
    <xdr:sp macro="" textlink="">
      <xdr:nvSpPr>
        <xdr:cNvPr id="78" name="楕円 77"/>
        <xdr:cNvSpPr/>
      </xdr:nvSpPr>
      <xdr:spPr>
        <a:xfrm>
          <a:off x="45847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136525</xdr:rowOff>
    </xdr:from>
    <xdr:ext cx="534670" cy="258445"/>
    <xdr:sp macro="" textlink="">
      <xdr:nvSpPr>
        <xdr:cNvPr id="79" name="人件費該当値テキスト"/>
        <xdr:cNvSpPr txBox="1"/>
      </xdr:nvSpPr>
      <xdr:spPr>
        <a:xfrm>
          <a:off x="4686300" y="6137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160020</xdr:rowOff>
    </xdr:from>
    <xdr:to xmlns:xdr="http://schemas.openxmlformats.org/drawingml/2006/spreadsheetDrawing">
      <xdr:col>20</xdr:col>
      <xdr:colOff>38100</xdr:colOff>
      <xdr:row>36</xdr:row>
      <xdr:rowOff>90170</xdr:rowOff>
    </xdr:to>
    <xdr:sp macro="" textlink="">
      <xdr:nvSpPr>
        <xdr:cNvPr id="80" name="楕円 79"/>
        <xdr:cNvSpPr/>
      </xdr:nvSpPr>
      <xdr:spPr>
        <a:xfrm>
          <a:off x="3746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81280</xdr:rowOff>
    </xdr:from>
    <xdr:ext cx="528320" cy="259080"/>
    <xdr:sp macro="" textlink="">
      <xdr:nvSpPr>
        <xdr:cNvPr id="81" name="テキスト ボックス 80"/>
        <xdr:cNvSpPr txBox="1"/>
      </xdr:nvSpPr>
      <xdr:spPr>
        <a:xfrm>
          <a:off x="3529965" y="62534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42545</xdr:rowOff>
    </xdr:from>
    <xdr:to xmlns:xdr="http://schemas.openxmlformats.org/drawingml/2006/spreadsheetDrawing">
      <xdr:col>15</xdr:col>
      <xdr:colOff>101600</xdr:colOff>
      <xdr:row>36</xdr:row>
      <xdr:rowOff>144145</xdr:rowOff>
    </xdr:to>
    <xdr:sp macro="" textlink="">
      <xdr:nvSpPr>
        <xdr:cNvPr id="82" name="楕円 81"/>
        <xdr:cNvSpPr/>
      </xdr:nvSpPr>
      <xdr:spPr>
        <a:xfrm>
          <a:off x="2857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135255</xdr:rowOff>
    </xdr:from>
    <xdr:ext cx="528320" cy="252730"/>
    <xdr:sp macro="" textlink="">
      <xdr:nvSpPr>
        <xdr:cNvPr id="83" name="テキスト ボックス 82"/>
        <xdr:cNvSpPr txBox="1"/>
      </xdr:nvSpPr>
      <xdr:spPr>
        <a:xfrm>
          <a:off x="2640965" y="63074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109855</xdr:rowOff>
    </xdr:from>
    <xdr:to xmlns:xdr="http://schemas.openxmlformats.org/drawingml/2006/spreadsheetDrawing">
      <xdr:col>10</xdr:col>
      <xdr:colOff>165100</xdr:colOff>
      <xdr:row>37</xdr:row>
      <xdr:rowOff>40640</xdr:rowOff>
    </xdr:to>
    <xdr:sp macro="" textlink="">
      <xdr:nvSpPr>
        <xdr:cNvPr id="84" name="楕円 83"/>
        <xdr:cNvSpPr/>
      </xdr:nvSpPr>
      <xdr:spPr>
        <a:xfrm>
          <a:off x="1968500" y="6282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31115</xdr:rowOff>
    </xdr:from>
    <xdr:ext cx="528320" cy="252730"/>
    <xdr:sp macro="" textlink="">
      <xdr:nvSpPr>
        <xdr:cNvPr id="85" name="テキスト ボックス 84"/>
        <xdr:cNvSpPr txBox="1"/>
      </xdr:nvSpPr>
      <xdr:spPr>
        <a:xfrm>
          <a:off x="1751965" y="63747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120650</xdr:rowOff>
    </xdr:from>
    <xdr:to xmlns:xdr="http://schemas.openxmlformats.org/drawingml/2006/spreadsheetDrawing">
      <xdr:col>6</xdr:col>
      <xdr:colOff>38100</xdr:colOff>
      <xdr:row>39</xdr:row>
      <xdr:rowOff>50165</xdr:rowOff>
    </xdr:to>
    <xdr:sp macro="" textlink="">
      <xdr:nvSpPr>
        <xdr:cNvPr id="86" name="楕円 85"/>
        <xdr:cNvSpPr/>
      </xdr:nvSpPr>
      <xdr:spPr>
        <a:xfrm>
          <a:off x="10795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41275</xdr:rowOff>
    </xdr:from>
    <xdr:ext cx="528320" cy="252730"/>
    <xdr:sp macro="" textlink="">
      <xdr:nvSpPr>
        <xdr:cNvPr id="87" name="テキスト ボックス 86"/>
        <xdr:cNvSpPr txBox="1"/>
      </xdr:nvSpPr>
      <xdr:spPr>
        <a:xfrm>
          <a:off x="862965" y="67278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6" name="テキスト ボックス 95"/>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2730"/>
    <xdr:sp macro="" textlink="">
      <xdr:nvSpPr>
        <xdr:cNvPr id="98" name="テキスト ボックス 97"/>
        <xdr:cNvSpPr txBox="1"/>
      </xdr:nvSpPr>
      <xdr:spPr>
        <a:xfrm>
          <a:off x="230505" y="10398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0" name="テキスト ボックス 99"/>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2" name="テキスト ボックス 101"/>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2730"/>
    <xdr:sp macro="" textlink="">
      <xdr:nvSpPr>
        <xdr:cNvPr id="104" name="テキスト ボックス 103"/>
        <xdr:cNvSpPr txBox="1"/>
      </xdr:nvSpPr>
      <xdr:spPr>
        <a:xfrm>
          <a:off x="230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280" cy="259080"/>
    <xdr:sp macro="" textlink="">
      <xdr:nvSpPr>
        <xdr:cNvPr id="106" name="テキスト ボックス 105"/>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280" cy="259080"/>
    <xdr:sp macro="" textlink="">
      <xdr:nvSpPr>
        <xdr:cNvPr id="108" name="テキスト ボックス 107"/>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10" name="テキスト ボックス 109"/>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75565</xdr:rowOff>
    </xdr:from>
    <xdr:to xmlns:xdr="http://schemas.openxmlformats.org/drawingml/2006/spreadsheetDrawing">
      <xdr:col>24</xdr:col>
      <xdr:colOff>62865</xdr:colOff>
      <xdr:row>57</xdr:row>
      <xdr:rowOff>167640</xdr:rowOff>
    </xdr:to>
    <xdr:cxnSp macro="">
      <xdr:nvCxnSpPr>
        <xdr:cNvPr id="112" name="直線コネクタ 111"/>
        <xdr:cNvCxnSpPr/>
      </xdr:nvCxnSpPr>
      <xdr:spPr>
        <a:xfrm flipV="1">
          <a:off x="4633595" y="8819515"/>
          <a:ext cx="1270" cy="1120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0</xdr:rowOff>
    </xdr:from>
    <xdr:ext cx="534670" cy="259080"/>
    <xdr:sp macro="" textlink="">
      <xdr:nvSpPr>
        <xdr:cNvPr id="113" name="物件費最小値テキスト"/>
        <xdr:cNvSpPr txBox="1"/>
      </xdr:nvSpPr>
      <xdr:spPr>
        <a:xfrm>
          <a:off x="4686300" y="9944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167640</xdr:rowOff>
    </xdr:from>
    <xdr:to xmlns:xdr="http://schemas.openxmlformats.org/drawingml/2006/spreadsheetDrawing">
      <xdr:col>24</xdr:col>
      <xdr:colOff>152400</xdr:colOff>
      <xdr:row>57</xdr:row>
      <xdr:rowOff>167640</xdr:rowOff>
    </xdr:to>
    <xdr:cxnSp macro="">
      <xdr:nvCxnSpPr>
        <xdr:cNvPr id="114" name="直線コネクタ 113"/>
        <xdr:cNvCxnSpPr/>
      </xdr:nvCxnSpPr>
      <xdr:spPr>
        <a:xfrm>
          <a:off x="4546600" y="994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22225</xdr:rowOff>
    </xdr:from>
    <xdr:ext cx="598805" cy="258445"/>
    <xdr:sp macro="" textlink="">
      <xdr:nvSpPr>
        <xdr:cNvPr id="115" name="物件費最大値テキスト"/>
        <xdr:cNvSpPr txBox="1"/>
      </xdr:nvSpPr>
      <xdr:spPr>
        <a:xfrm>
          <a:off x="4686300" y="8594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75565</xdr:rowOff>
    </xdr:from>
    <xdr:to xmlns:xdr="http://schemas.openxmlformats.org/drawingml/2006/spreadsheetDrawing">
      <xdr:col>24</xdr:col>
      <xdr:colOff>152400</xdr:colOff>
      <xdr:row>51</xdr:row>
      <xdr:rowOff>75565</xdr:rowOff>
    </xdr:to>
    <xdr:cxnSp macro="">
      <xdr:nvCxnSpPr>
        <xdr:cNvPr id="116" name="直線コネクタ 115"/>
        <xdr:cNvCxnSpPr/>
      </xdr:nvCxnSpPr>
      <xdr:spPr>
        <a:xfrm>
          <a:off x="4546600" y="881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83185</xdr:rowOff>
    </xdr:from>
    <xdr:to xmlns:xdr="http://schemas.openxmlformats.org/drawingml/2006/spreadsheetDrawing">
      <xdr:col>24</xdr:col>
      <xdr:colOff>63500</xdr:colOff>
      <xdr:row>54</xdr:row>
      <xdr:rowOff>146685</xdr:rowOff>
    </xdr:to>
    <xdr:cxnSp macro="">
      <xdr:nvCxnSpPr>
        <xdr:cNvPr id="117" name="直線コネクタ 116"/>
        <xdr:cNvCxnSpPr/>
      </xdr:nvCxnSpPr>
      <xdr:spPr>
        <a:xfrm flipV="1">
          <a:off x="3797300" y="9341485"/>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147955</xdr:rowOff>
    </xdr:from>
    <xdr:ext cx="534670" cy="258445"/>
    <xdr:sp macro="" textlink="">
      <xdr:nvSpPr>
        <xdr:cNvPr id="118" name="物件費平均値テキスト"/>
        <xdr:cNvSpPr txBox="1"/>
      </xdr:nvSpPr>
      <xdr:spPr>
        <a:xfrm>
          <a:off x="4686300" y="90633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125095</xdr:rowOff>
    </xdr:from>
    <xdr:to xmlns:xdr="http://schemas.openxmlformats.org/drawingml/2006/spreadsheetDrawing">
      <xdr:col>24</xdr:col>
      <xdr:colOff>114300</xdr:colOff>
      <xdr:row>54</xdr:row>
      <xdr:rowOff>55245</xdr:rowOff>
    </xdr:to>
    <xdr:sp macro="" textlink="">
      <xdr:nvSpPr>
        <xdr:cNvPr id="119" name="フローチャート: 判断 118"/>
        <xdr:cNvSpPr/>
      </xdr:nvSpPr>
      <xdr:spPr>
        <a:xfrm>
          <a:off x="4584700" y="92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56515</xdr:rowOff>
    </xdr:from>
    <xdr:to xmlns:xdr="http://schemas.openxmlformats.org/drawingml/2006/spreadsheetDrawing">
      <xdr:col>19</xdr:col>
      <xdr:colOff>177800</xdr:colOff>
      <xdr:row>54</xdr:row>
      <xdr:rowOff>146685</xdr:rowOff>
    </xdr:to>
    <xdr:cxnSp macro="">
      <xdr:nvCxnSpPr>
        <xdr:cNvPr id="120" name="直線コネクタ 119"/>
        <xdr:cNvCxnSpPr/>
      </xdr:nvCxnSpPr>
      <xdr:spPr>
        <a:xfrm>
          <a:off x="2908300" y="914336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54</xdr:row>
      <xdr:rowOff>27940</xdr:rowOff>
    </xdr:from>
    <xdr:to xmlns:xdr="http://schemas.openxmlformats.org/drawingml/2006/spreadsheetDrawing">
      <xdr:col>20</xdr:col>
      <xdr:colOff>38100</xdr:colOff>
      <xdr:row>54</xdr:row>
      <xdr:rowOff>129540</xdr:rowOff>
    </xdr:to>
    <xdr:sp macro="" textlink="">
      <xdr:nvSpPr>
        <xdr:cNvPr id="121" name="フローチャート: 判断 120"/>
        <xdr:cNvSpPr/>
      </xdr:nvSpPr>
      <xdr:spPr>
        <a:xfrm>
          <a:off x="3746500" y="928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52</xdr:row>
      <xdr:rowOff>146050</xdr:rowOff>
    </xdr:from>
    <xdr:ext cx="528320" cy="252730"/>
    <xdr:sp macro="" textlink="">
      <xdr:nvSpPr>
        <xdr:cNvPr id="122" name="テキスト ボックス 121"/>
        <xdr:cNvSpPr txBox="1"/>
      </xdr:nvSpPr>
      <xdr:spPr>
        <a:xfrm>
          <a:off x="3529965" y="90614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56515</xdr:rowOff>
    </xdr:from>
    <xdr:to xmlns:xdr="http://schemas.openxmlformats.org/drawingml/2006/spreadsheetDrawing">
      <xdr:col>15</xdr:col>
      <xdr:colOff>50800</xdr:colOff>
      <xdr:row>56</xdr:row>
      <xdr:rowOff>10160</xdr:rowOff>
    </xdr:to>
    <xdr:cxnSp macro="">
      <xdr:nvCxnSpPr>
        <xdr:cNvPr id="123" name="直線コネクタ 122"/>
        <xdr:cNvCxnSpPr/>
      </xdr:nvCxnSpPr>
      <xdr:spPr>
        <a:xfrm flipV="1">
          <a:off x="2019300" y="9143365"/>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67310</xdr:rowOff>
    </xdr:from>
    <xdr:to xmlns:xdr="http://schemas.openxmlformats.org/drawingml/2006/spreadsheetDrawing">
      <xdr:col>15</xdr:col>
      <xdr:colOff>101600</xdr:colOff>
      <xdr:row>54</xdr:row>
      <xdr:rowOff>168910</xdr:rowOff>
    </xdr:to>
    <xdr:sp macro="" textlink="">
      <xdr:nvSpPr>
        <xdr:cNvPr id="124" name="フローチャート: 判断 123"/>
        <xdr:cNvSpPr/>
      </xdr:nvSpPr>
      <xdr:spPr>
        <a:xfrm>
          <a:off x="2857500" y="932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160020</xdr:rowOff>
    </xdr:from>
    <xdr:ext cx="528320" cy="259080"/>
    <xdr:sp macro="" textlink="">
      <xdr:nvSpPr>
        <xdr:cNvPr id="125" name="テキスト ボックス 124"/>
        <xdr:cNvSpPr txBox="1"/>
      </xdr:nvSpPr>
      <xdr:spPr>
        <a:xfrm>
          <a:off x="2640965" y="9418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115570</xdr:rowOff>
    </xdr:from>
    <xdr:to xmlns:xdr="http://schemas.openxmlformats.org/drawingml/2006/spreadsheetDrawing">
      <xdr:col>10</xdr:col>
      <xdr:colOff>114300</xdr:colOff>
      <xdr:row>56</xdr:row>
      <xdr:rowOff>10160</xdr:rowOff>
    </xdr:to>
    <xdr:cxnSp macro="">
      <xdr:nvCxnSpPr>
        <xdr:cNvPr id="126" name="直線コネクタ 125"/>
        <xdr:cNvCxnSpPr/>
      </xdr:nvCxnSpPr>
      <xdr:spPr>
        <a:xfrm>
          <a:off x="1130300" y="954532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10160</xdr:rowOff>
    </xdr:from>
    <xdr:to xmlns:xdr="http://schemas.openxmlformats.org/drawingml/2006/spreadsheetDrawing">
      <xdr:col>10</xdr:col>
      <xdr:colOff>165100</xdr:colOff>
      <xdr:row>54</xdr:row>
      <xdr:rowOff>111760</xdr:rowOff>
    </xdr:to>
    <xdr:sp macro="" textlink="">
      <xdr:nvSpPr>
        <xdr:cNvPr id="127" name="フローチャート: 判断 126"/>
        <xdr:cNvSpPr/>
      </xdr:nvSpPr>
      <xdr:spPr>
        <a:xfrm>
          <a:off x="1968500" y="92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52</xdr:row>
      <xdr:rowOff>128270</xdr:rowOff>
    </xdr:from>
    <xdr:ext cx="528320" cy="259080"/>
    <xdr:sp macro="" textlink="">
      <xdr:nvSpPr>
        <xdr:cNvPr id="128" name="テキスト ボックス 127"/>
        <xdr:cNvSpPr txBox="1"/>
      </xdr:nvSpPr>
      <xdr:spPr>
        <a:xfrm>
          <a:off x="1751965" y="90436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116205</xdr:rowOff>
    </xdr:from>
    <xdr:to xmlns:xdr="http://schemas.openxmlformats.org/drawingml/2006/spreadsheetDrawing">
      <xdr:col>6</xdr:col>
      <xdr:colOff>38100</xdr:colOff>
      <xdr:row>55</xdr:row>
      <xdr:rowOff>46355</xdr:rowOff>
    </xdr:to>
    <xdr:sp macro="" textlink="">
      <xdr:nvSpPr>
        <xdr:cNvPr id="129" name="フローチャート: 判断 128"/>
        <xdr:cNvSpPr/>
      </xdr:nvSpPr>
      <xdr:spPr>
        <a:xfrm>
          <a:off x="1079500" y="93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53</xdr:row>
      <xdr:rowOff>63500</xdr:rowOff>
    </xdr:from>
    <xdr:ext cx="528320" cy="252730"/>
    <xdr:sp macro="" textlink="">
      <xdr:nvSpPr>
        <xdr:cNvPr id="130" name="テキスト ボックス 129"/>
        <xdr:cNvSpPr txBox="1"/>
      </xdr:nvSpPr>
      <xdr:spPr>
        <a:xfrm>
          <a:off x="862965" y="91503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32385</xdr:rowOff>
    </xdr:from>
    <xdr:to xmlns:xdr="http://schemas.openxmlformats.org/drawingml/2006/spreadsheetDrawing">
      <xdr:col>24</xdr:col>
      <xdr:colOff>114300</xdr:colOff>
      <xdr:row>54</xdr:row>
      <xdr:rowOff>133985</xdr:rowOff>
    </xdr:to>
    <xdr:sp macro="" textlink="">
      <xdr:nvSpPr>
        <xdr:cNvPr id="136" name="楕円 135"/>
        <xdr:cNvSpPr/>
      </xdr:nvSpPr>
      <xdr:spPr>
        <a:xfrm>
          <a:off x="4584700" y="929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10795</xdr:rowOff>
    </xdr:from>
    <xdr:ext cx="534670" cy="258445"/>
    <xdr:sp macro="" textlink="">
      <xdr:nvSpPr>
        <xdr:cNvPr id="137" name="物件費該当値テキスト"/>
        <xdr:cNvSpPr txBox="1"/>
      </xdr:nvSpPr>
      <xdr:spPr>
        <a:xfrm>
          <a:off x="4686300" y="9269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95885</xdr:rowOff>
    </xdr:from>
    <xdr:to xmlns:xdr="http://schemas.openxmlformats.org/drawingml/2006/spreadsheetDrawing">
      <xdr:col>20</xdr:col>
      <xdr:colOff>38100</xdr:colOff>
      <xdr:row>55</xdr:row>
      <xdr:rowOff>26035</xdr:rowOff>
    </xdr:to>
    <xdr:sp macro="" textlink="">
      <xdr:nvSpPr>
        <xdr:cNvPr id="138" name="楕円 137"/>
        <xdr:cNvSpPr/>
      </xdr:nvSpPr>
      <xdr:spPr>
        <a:xfrm>
          <a:off x="3746500" y="935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17780</xdr:rowOff>
    </xdr:from>
    <xdr:ext cx="528320" cy="252730"/>
    <xdr:sp macro="" textlink="">
      <xdr:nvSpPr>
        <xdr:cNvPr id="139" name="テキスト ボックス 138"/>
        <xdr:cNvSpPr txBox="1"/>
      </xdr:nvSpPr>
      <xdr:spPr>
        <a:xfrm>
          <a:off x="3529965" y="94475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53</xdr:row>
      <xdr:rowOff>6350</xdr:rowOff>
    </xdr:from>
    <xdr:to xmlns:xdr="http://schemas.openxmlformats.org/drawingml/2006/spreadsheetDrawing">
      <xdr:col>15</xdr:col>
      <xdr:colOff>101600</xdr:colOff>
      <xdr:row>53</xdr:row>
      <xdr:rowOff>107315</xdr:rowOff>
    </xdr:to>
    <xdr:sp macro="" textlink="">
      <xdr:nvSpPr>
        <xdr:cNvPr id="140" name="楕円 139"/>
        <xdr:cNvSpPr/>
      </xdr:nvSpPr>
      <xdr:spPr>
        <a:xfrm>
          <a:off x="2857500" y="9093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51</xdr:row>
      <xdr:rowOff>123825</xdr:rowOff>
    </xdr:from>
    <xdr:ext cx="528320" cy="252730"/>
    <xdr:sp macro="" textlink="">
      <xdr:nvSpPr>
        <xdr:cNvPr id="141" name="テキスト ボックス 140"/>
        <xdr:cNvSpPr txBox="1"/>
      </xdr:nvSpPr>
      <xdr:spPr>
        <a:xfrm>
          <a:off x="2640965" y="88677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130810</xdr:rowOff>
    </xdr:from>
    <xdr:to xmlns:xdr="http://schemas.openxmlformats.org/drawingml/2006/spreadsheetDrawing">
      <xdr:col>10</xdr:col>
      <xdr:colOff>165100</xdr:colOff>
      <xdr:row>56</xdr:row>
      <xdr:rowOff>60960</xdr:rowOff>
    </xdr:to>
    <xdr:sp macro="" textlink="">
      <xdr:nvSpPr>
        <xdr:cNvPr id="142" name="楕円 141"/>
        <xdr:cNvSpPr/>
      </xdr:nvSpPr>
      <xdr:spPr>
        <a:xfrm>
          <a:off x="1968500" y="95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52070</xdr:rowOff>
    </xdr:from>
    <xdr:ext cx="528320" cy="252730"/>
    <xdr:sp macro="" textlink="">
      <xdr:nvSpPr>
        <xdr:cNvPr id="143" name="テキスト ボックス 142"/>
        <xdr:cNvSpPr txBox="1"/>
      </xdr:nvSpPr>
      <xdr:spPr>
        <a:xfrm>
          <a:off x="1751965" y="96532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64770</xdr:rowOff>
    </xdr:from>
    <xdr:to xmlns:xdr="http://schemas.openxmlformats.org/drawingml/2006/spreadsheetDrawing">
      <xdr:col>6</xdr:col>
      <xdr:colOff>38100</xdr:colOff>
      <xdr:row>55</xdr:row>
      <xdr:rowOff>166370</xdr:rowOff>
    </xdr:to>
    <xdr:sp macro="" textlink="">
      <xdr:nvSpPr>
        <xdr:cNvPr id="144" name="楕円 143"/>
        <xdr:cNvSpPr/>
      </xdr:nvSpPr>
      <xdr:spPr>
        <a:xfrm>
          <a:off x="10795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157480</xdr:rowOff>
    </xdr:from>
    <xdr:ext cx="528320" cy="252730"/>
    <xdr:sp macro="" textlink="">
      <xdr:nvSpPr>
        <xdr:cNvPr id="145" name="テキスト ボックス 144"/>
        <xdr:cNvSpPr txBox="1"/>
      </xdr:nvSpPr>
      <xdr:spPr>
        <a:xfrm>
          <a:off x="862965" y="95872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4" name="テキスト ボックス 153"/>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2570" cy="252730"/>
    <xdr:sp macro="" textlink="">
      <xdr:nvSpPr>
        <xdr:cNvPr id="156" name="テキスト ボックス 155"/>
        <xdr:cNvSpPr txBox="1"/>
      </xdr:nvSpPr>
      <xdr:spPr>
        <a:xfrm>
          <a:off x="513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78</xdr:row>
      <xdr:rowOff>73660</xdr:rowOff>
    </xdr:from>
    <xdr:ext cx="461010" cy="259080"/>
    <xdr:sp macro="" textlink="">
      <xdr:nvSpPr>
        <xdr:cNvPr id="158" name="テキスト ボックス 157"/>
        <xdr:cNvSpPr txBox="1"/>
      </xdr:nvSpPr>
      <xdr:spPr>
        <a:xfrm>
          <a:off x="294640" y="1344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61010" cy="259080"/>
    <xdr:sp macro="" textlink="">
      <xdr:nvSpPr>
        <xdr:cNvPr id="160" name="テキスト ボックス 159"/>
        <xdr:cNvSpPr txBox="1"/>
      </xdr:nvSpPr>
      <xdr:spPr>
        <a:xfrm>
          <a:off x="294640" y="1306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168910</xdr:rowOff>
    </xdr:from>
    <xdr:ext cx="461010" cy="252730"/>
    <xdr:sp macro="" textlink="">
      <xdr:nvSpPr>
        <xdr:cNvPr id="162" name="テキスト ボックス 161"/>
        <xdr:cNvSpPr txBox="1"/>
      </xdr:nvSpPr>
      <xdr:spPr>
        <a:xfrm>
          <a:off x="294640" y="12684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6" name="テキスト ボックス 165"/>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2730"/>
    <xdr:sp macro="" textlink="">
      <xdr:nvSpPr>
        <xdr:cNvPr id="168" name="テキスト ボックス 167"/>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113030</xdr:rowOff>
    </xdr:from>
    <xdr:to xmlns:xdr="http://schemas.openxmlformats.org/drawingml/2006/spreadsheetDrawing">
      <xdr:col>24</xdr:col>
      <xdr:colOff>62865</xdr:colOff>
      <xdr:row>79</xdr:row>
      <xdr:rowOff>107315</xdr:rowOff>
    </xdr:to>
    <xdr:cxnSp macro="">
      <xdr:nvCxnSpPr>
        <xdr:cNvPr id="170" name="直線コネクタ 169"/>
        <xdr:cNvCxnSpPr/>
      </xdr:nvCxnSpPr>
      <xdr:spPr>
        <a:xfrm flipV="1">
          <a:off x="4633595" y="12114530"/>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111125</xdr:rowOff>
    </xdr:from>
    <xdr:ext cx="469900" cy="252730"/>
    <xdr:sp macro="" textlink="">
      <xdr:nvSpPr>
        <xdr:cNvPr id="171" name="維持補修費最小値テキスト"/>
        <xdr:cNvSpPr txBox="1"/>
      </xdr:nvSpPr>
      <xdr:spPr>
        <a:xfrm>
          <a:off x="4686300" y="136556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107315</xdr:rowOff>
    </xdr:from>
    <xdr:to xmlns:xdr="http://schemas.openxmlformats.org/drawingml/2006/spreadsheetDrawing">
      <xdr:col>24</xdr:col>
      <xdr:colOff>152400</xdr:colOff>
      <xdr:row>79</xdr:row>
      <xdr:rowOff>107315</xdr:rowOff>
    </xdr:to>
    <xdr:cxnSp macro="">
      <xdr:nvCxnSpPr>
        <xdr:cNvPr id="172" name="直線コネクタ 171"/>
        <xdr:cNvCxnSpPr/>
      </xdr:nvCxnSpPr>
      <xdr:spPr>
        <a:xfrm>
          <a:off x="4546600" y="1365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59690</xdr:rowOff>
    </xdr:from>
    <xdr:ext cx="534670" cy="259080"/>
    <xdr:sp macro="" textlink="">
      <xdr:nvSpPr>
        <xdr:cNvPr id="173" name="維持補修費最大値テキスト"/>
        <xdr:cNvSpPr txBox="1"/>
      </xdr:nvSpPr>
      <xdr:spPr>
        <a:xfrm>
          <a:off x="4686300" y="11889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113030</xdr:rowOff>
    </xdr:from>
    <xdr:to xmlns:xdr="http://schemas.openxmlformats.org/drawingml/2006/spreadsheetDrawing">
      <xdr:col>24</xdr:col>
      <xdr:colOff>152400</xdr:colOff>
      <xdr:row>70</xdr:row>
      <xdr:rowOff>113030</xdr:rowOff>
    </xdr:to>
    <xdr:cxnSp macro="">
      <xdr:nvCxnSpPr>
        <xdr:cNvPr id="174" name="直線コネクタ 173"/>
        <xdr:cNvCxnSpPr/>
      </xdr:nvCxnSpPr>
      <xdr:spPr>
        <a:xfrm>
          <a:off x="4546600" y="1211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57785</xdr:rowOff>
    </xdr:from>
    <xdr:to xmlns:xdr="http://schemas.openxmlformats.org/drawingml/2006/spreadsheetDrawing">
      <xdr:col>24</xdr:col>
      <xdr:colOff>63500</xdr:colOff>
      <xdr:row>78</xdr:row>
      <xdr:rowOff>60325</xdr:rowOff>
    </xdr:to>
    <xdr:cxnSp macro="">
      <xdr:nvCxnSpPr>
        <xdr:cNvPr id="175" name="直線コネクタ 174"/>
        <xdr:cNvCxnSpPr/>
      </xdr:nvCxnSpPr>
      <xdr:spPr>
        <a:xfrm flipV="1">
          <a:off x="3797300" y="134308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90805</xdr:rowOff>
    </xdr:from>
    <xdr:ext cx="469900" cy="258445"/>
    <xdr:sp macro="" textlink="">
      <xdr:nvSpPr>
        <xdr:cNvPr id="176" name="維持補修費平均値テキスト"/>
        <xdr:cNvSpPr txBox="1"/>
      </xdr:nvSpPr>
      <xdr:spPr>
        <a:xfrm>
          <a:off x="4686300" y="13121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67945</xdr:rowOff>
    </xdr:from>
    <xdr:to xmlns:xdr="http://schemas.openxmlformats.org/drawingml/2006/spreadsheetDrawing">
      <xdr:col>24</xdr:col>
      <xdr:colOff>114300</xdr:colOff>
      <xdr:row>77</xdr:row>
      <xdr:rowOff>169545</xdr:rowOff>
    </xdr:to>
    <xdr:sp macro="" textlink="">
      <xdr:nvSpPr>
        <xdr:cNvPr id="177" name="フローチャート: 判断 176"/>
        <xdr:cNvSpPr/>
      </xdr:nvSpPr>
      <xdr:spPr>
        <a:xfrm>
          <a:off x="45847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60325</xdr:rowOff>
    </xdr:from>
    <xdr:to xmlns:xdr="http://schemas.openxmlformats.org/drawingml/2006/spreadsheetDrawing">
      <xdr:col>19</xdr:col>
      <xdr:colOff>177800</xdr:colOff>
      <xdr:row>78</xdr:row>
      <xdr:rowOff>115570</xdr:rowOff>
    </xdr:to>
    <xdr:cxnSp macro="">
      <xdr:nvCxnSpPr>
        <xdr:cNvPr id="178" name="直線コネクタ 177"/>
        <xdr:cNvCxnSpPr/>
      </xdr:nvCxnSpPr>
      <xdr:spPr>
        <a:xfrm flipV="1">
          <a:off x="2908300" y="1343342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166370</xdr:rowOff>
    </xdr:from>
    <xdr:to xmlns:xdr="http://schemas.openxmlformats.org/drawingml/2006/spreadsheetDrawing">
      <xdr:col>20</xdr:col>
      <xdr:colOff>38100</xdr:colOff>
      <xdr:row>77</xdr:row>
      <xdr:rowOff>95885</xdr:rowOff>
    </xdr:to>
    <xdr:sp macro="" textlink="">
      <xdr:nvSpPr>
        <xdr:cNvPr id="179" name="フローチャート: 判断 178"/>
        <xdr:cNvSpPr/>
      </xdr:nvSpPr>
      <xdr:spPr>
        <a:xfrm>
          <a:off x="3746500" y="13196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112395</xdr:rowOff>
    </xdr:from>
    <xdr:ext cx="463550" cy="252730"/>
    <xdr:sp macro="" textlink="">
      <xdr:nvSpPr>
        <xdr:cNvPr id="180" name="テキスト ボックス 179"/>
        <xdr:cNvSpPr txBox="1"/>
      </xdr:nvSpPr>
      <xdr:spPr>
        <a:xfrm>
          <a:off x="3562350" y="129711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115570</xdr:rowOff>
    </xdr:from>
    <xdr:to xmlns:xdr="http://schemas.openxmlformats.org/drawingml/2006/spreadsheetDrawing">
      <xdr:col>15</xdr:col>
      <xdr:colOff>50800</xdr:colOff>
      <xdr:row>78</xdr:row>
      <xdr:rowOff>135255</xdr:rowOff>
    </xdr:to>
    <xdr:cxnSp macro="">
      <xdr:nvCxnSpPr>
        <xdr:cNvPr id="181" name="直線コネクタ 180"/>
        <xdr:cNvCxnSpPr/>
      </xdr:nvCxnSpPr>
      <xdr:spPr>
        <a:xfrm flipV="1">
          <a:off x="2019300" y="134886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110490</xdr:rowOff>
    </xdr:from>
    <xdr:to xmlns:xdr="http://schemas.openxmlformats.org/drawingml/2006/spreadsheetDrawing">
      <xdr:col>15</xdr:col>
      <xdr:colOff>101600</xdr:colOff>
      <xdr:row>78</xdr:row>
      <xdr:rowOff>40640</xdr:rowOff>
    </xdr:to>
    <xdr:sp macro="" textlink="">
      <xdr:nvSpPr>
        <xdr:cNvPr id="182" name="フローチャート: 判断 181"/>
        <xdr:cNvSpPr/>
      </xdr:nvSpPr>
      <xdr:spPr>
        <a:xfrm>
          <a:off x="2857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57150</xdr:rowOff>
    </xdr:from>
    <xdr:ext cx="463550" cy="259080"/>
    <xdr:sp macro="" textlink="">
      <xdr:nvSpPr>
        <xdr:cNvPr id="183" name="テキスト ボックス 182"/>
        <xdr:cNvSpPr txBox="1"/>
      </xdr:nvSpPr>
      <xdr:spPr>
        <a:xfrm>
          <a:off x="2673350" y="130873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130810</xdr:rowOff>
    </xdr:from>
    <xdr:to xmlns:xdr="http://schemas.openxmlformats.org/drawingml/2006/spreadsheetDrawing">
      <xdr:col>10</xdr:col>
      <xdr:colOff>114300</xdr:colOff>
      <xdr:row>78</xdr:row>
      <xdr:rowOff>135255</xdr:rowOff>
    </xdr:to>
    <xdr:cxnSp macro="">
      <xdr:nvCxnSpPr>
        <xdr:cNvPr id="184" name="直線コネクタ 183"/>
        <xdr:cNvCxnSpPr/>
      </xdr:nvCxnSpPr>
      <xdr:spPr>
        <a:xfrm>
          <a:off x="1130300" y="135039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92075</xdr:rowOff>
    </xdr:from>
    <xdr:to xmlns:xdr="http://schemas.openxmlformats.org/drawingml/2006/spreadsheetDrawing">
      <xdr:col>10</xdr:col>
      <xdr:colOff>165100</xdr:colOff>
      <xdr:row>78</xdr:row>
      <xdr:rowOff>22225</xdr:rowOff>
    </xdr:to>
    <xdr:sp macro="" textlink="">
      <xdr:nvSpPr>
        <xdr:cNvPr id="185" name="フローチャート: 判断 184"/>
        <xdr:cNvSpPr/>
      </xdr:nvSpPr>
      <xdr:spPr>
        <a:xfrm>
          <a:off x="1968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38735</xdr:rowOff>
    </xdr:from>
    <xdr:ext cx="463550" cy="259080"/>
    <xdr:sp macro="" textlink="">
      <xdr:nvSpPr>
        <xdr:cNvPr id="186" name="テキスト ボックス 185"/>
        <xdr:cNvSpPr txBox="1"/>
      </xdr:nvSpPr>
      <xdr:spPr>
        <a:xfrm>
          <a:off x="1784350" y="130689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16510</xdr:rowOff>
    </xdr:from>
    <xdr:to xmlns:xdr="http://schemas.openxmlformats.org/drawingml/2006/spreadsheetDrawing">
      <xdr:col>6</xdr:col>
      <xdr:colOff>38100</xdr:colOff>
      <xdr:row>77</xdr:row>
      <xdr:rowOff>118110</xdr:rowOff>
    </xdr:to>
    <xdr:sp macro="" textlink="">
      <xdr:nvSpPr>
        <xdr:cNvPr id="187" name="フローチャート: 判断 186"/>
        <xdr:cNvSpPr/>
      </xdr:nvSpPr>
      <xdr:spPr>
        <a:xfrm>
          <a:off x="107950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134620</xdr:rowOff>
    </xdr:from>
    <xdr:ext cx="463550" cy="252730"/>
    <xdr:sp macro="" textlink="">
      <xdr:nvSpPr>
        <xdr:cNvPr id="188" name="テキスト ボックス 187"/>
        <xdr:cNvSpPr txBox="1"/>
      </xdr:nvSpPr>
      <xdr:spPr>
        <a:xfrm>
          <a:off x="895350" y="129933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6985</xdr:rowOff>
    </xdr:from>
    <xdr:to xmlns:xdr="http://schemas.openxmlformats.org/drawingml/2006/spreadsheetDrawing">
      <xdr:col>24</xdr:col>
      <xdr:colOff>114300</xdr:colOff>
      <xdr:row>78</xdr:row>
      <xdr:rowOff>109220</xdr:rowOff>
    </xdr:to>
    <xdr:sp macro="" textlink="">
      <xdr:nvSpPr>
        <xdr:cNvPr id="194" name="楕円 193"/>
        <xdr:cNvSpPr/>
      </xdr:nvSpPr>
      <xdr:spPr>
        <a:xfrm>
          <a:off x="45847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156845</xdr:rowOff>
    </xdr:from>
    <xdr:ext cx="469900" cy="252730"/>
    <xdr:sp macro="" textlink="">
      <xdr:nvSpPr>
        <xdr:cNvPr id="195" name="維持補修費該当値テキスト"/>
        <xdr:cNvSpPr txBox="1"/>
      </xdr:nvSpPr>
      <xdr:spPr>
        <a:xfrm>
          <a:off x="4686300" y="133584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9525</xdr:rowOff>
    </xdr:from>
    <xdr:to xmlns:xdr="http://schemas.openxmlformats.org/drawingml/2006/spreadsheetDrawing">
      <xdr:col>20</xdr:col>
      <xdr:colOff>38100</xdr:colOff>
      <xdr:row>78</xdr:row>
      <xdr:rowOff>111125</xdr:rowOff>
    </xdr:to>
    <xdr:sp macro="" textlink="">
      <xdr:nvSpPr>
        <xdr:cNvPr id="196" name="楕円 195"/>
        <xdr:cNvSpPr/>
      </xdr:nvSpPr>
      <xdr:spPr>
        <a:xfrm>
          <a:off x="3746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102235</xdr:rowOff>
    </xdr:from>
    <xdr:ext cx="463550" cy="258445"/>
    <xdr:sp macro="" textlink="">
      <xdr:nvSpPr>
        <xdr:cNvPr id="197" name="テキスト ボックス 196"/>
        <xdr:cNvSpPr txBox="1"/>
      </xdr:nvSpPr>
      <xdr:spPr>
        <a:xfrm>
          <a:off x="3562350" y="1347533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64770</xdr:rowOff>
    </xdr:from>
    <xdr:to xmlns:xdr="http://schemas.openxmlformats.org/drawingml/2006/spreadsheetDrawing">
      <xdr:col>15</xdr:col>
      <xdr:colOff>101600</xdr:colOff>
      <xdr:row>78</xdr:row>
      <xdr:rowOff>166370</xdr:rowOff>
    </xdr:to>
    <xdr:sp macro="" textlink="">
      <xdr:nvSpPr>
        <xdr:cNvPr id="198" name="楕円 197"/>
        <xdr:cNvSpPr/>
      </xdr:nvSpPr>
      <xdr:spPr>
        <a:xfrm>
          <a:off x="2857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157480</xdr:rowOff>
    </xdr:from>
    <xdr:ext cx="463550" cy="252730"/>
    <xdr:sp macro="" textlink="">
      <xdr:nvSpPr>
        <xdr:cNvPr id="199" name="テキスト ボックス 198"/>
        <xdr:cNvSpPr txBox="1"/>
      </xdr:nvSpPr>
      <xdr:spPr>
        <a:xfrm>
          <a:off x="2673350" y="135305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84455</xdr:rowOff>
    </xdr:from>
    <xdr:to xmlns:xdr="http://schemas.openxmlformats.org/drawingml/2006/spreadsheetDrawing">
      <xdr:col>10</xdr:col>
      <xdr:colOff>165100</xdr:colOff>
      <xdr:row>79</xdr:row>
      <xdr:rowOff>14605</xdr:rowOff>
    </xdr:to>
    <xdr:sp macro="" textlink="">
      <xdr:nvSpPr>
        <xdr:cNvPr id="200" name="楕円 199"/>
        <xdr:cNvSpPr/>
      </xdr:nvSpPr>
      <xdr:spPr>
        <a:xfrm>
          <a:off x="1968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6350</xdr:rowOff>
    </xdr:from>
    <xdr:ext cx="463550" cy="252730"/>
    <xdr:sp macro="" textlink="">
      <xdr:nvSpPr>
        <xdr:cNvPr id="201" name="テキスト ボックス 200"/>
        <xdr:cNvSpPr txBox="1"/>
      </xdr:nvSpPr>
      <xdr:spPr>
        <a:xfrm>
          <a:off x="1784350" y="135509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80010</xdr:rowOff>
    </xdr:from>
    <xdr:to xmlns:xdr="http://schemas.openxmlformats.org/drawingml/2006/spreadsheetDrawing">
      <xdr:col>6</xdr:col>
      <xdr:colOff>38100</xdr:colOff>
      <xdr:row>79</xdr:row>
      <xdr:rowOff>10160</xdr:rowOff>
    </xdr:to>
    <xdr:sp macro="" textlink="">
      <xdr:nvSpPr>
        <xdr:cNvPr id="202" name="楕円 201"/>
        <xdr:cNvSpPr/>
      </xdr:nvSpPr>
      <xdr:spPr>
        <a:xfrm>
          <a:off x="1079500" y="134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1270</xdr:rowOff>
    </xdr:from>
    <xdr:ext cx="463550" cy="259080"/>
    <xdr:sp macro="" textlink="">
      <xdr:nvSpPr>
        <xdr:cNvPr id="203" name="テキスト ボックス 202"/>
        <xdr:cNvSpPr txBox="1"/>
      </xdr:nvSpPr>
      <xdr:spPr>
        <a:xfrm>
          <a:off x="895350" y="135458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2" name="テキスト ボックス 211"/>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2730"/>
    <xdr:sp macro="" textlink="">
      <xdr:nvSpPr>
        <xdr:cNvPr id="214" name="テキスト ボックス 213"/>
        <xdr:cNvSpPr txBox="1"/>
      </xdr:nvSpPr>
      <xdr:spPr>
        <a:xfrm>
          <a:off x="230505" y="1725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2730"/>
    <xdr:sp macro="" textlink="">
      <xdr:nvSpPr>
        <xdr:cNvPr id="216" name="テキスト ボックス 215"/>
        <xdr:cNvSpPr txBox="1"/>
      </xdr:nvSpPr>
      <xdr:spPr>
        <a:xfrm>
          <a:off x="230505" y="16799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2730"/>
    <xdr:sp macro="" textlink="">
      <xdr:nvSpPr>
        <xdr:cNvPr id="218" name="テキスト ボックス 217"/>
        <xdr:cNvSpPr txBox="1"/>
      </xdr:nvSpPr>
      <xdr:spPr>
        <a:xfrm>
          <a:off x="230505" y="16342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9280" cy="252730"/>
    <xdr:sp macro="" textlink="">
      <xdr:nvSpPr>
        <xdr:cNvPr id="220" name="テキスト ボックス 219"/>
        <xdr:cNvSpPr txBox="1"/>
      </xdr:nvSpPr>
      <xdr:spPr>
        <a:xfrm>
          <a:off x="166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1" name="直線コネクタ 220"/>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9280" cy="252730"/>
    <xdr:sp macro="" textlink="">
      <xdr:nvSpPr>
        <xdr:cNvPr id="222" name="テキスト ボックス 221"/>
        <xdr:cNvSpPr txBox="1"/>
      </xdr:nvSpPr>
      <xdr:spPr>
        <a:xfrm>
          <a:off x="166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4" name="テキスト ボックス 223"/>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45720</xdr:rowOff>
    </xdr:from>
    <xdr:to xmlns:xdr="http://schemas.openxmlformats.org/drawingml/2006/spreadsheetDrawing">
      <xdr:col>24</xdr:col>
      <xdr:colOff>62865</xdr:colOff>
      <xdr:row>97</xdr:row>
      <xdr:rowOff>13335</xdr:rowOff>
    </xdr:to>
    <xdr:cxnSp macro="">
      <xdr:nvCxnSpPr>
        <xdr:cNvPr id="226" name="直線コネクタ 225"/>
        <xdr:cNvCxnSpPr/>
      </xdr:nvCxnSpPr>
      <xdr:spPr>
        <a:xfrm flipV="1">
          <a:off x="4633595" y="15476220"/>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17780</xdr:rowOff>
    </xdr:from>
    <xdr:ext cx="534670" cy="252730"/>
    <xdr:sp macro="" textlink="">
      <xdr:nvSpPr>
        <xdr:cNvPr id="227" name="扶助費最小値テキスト"/>
        <xdr:cNvSpPr txBox="1"/>
      </xdr:nvSpPr>
      <xdr:spPr>
        <a:xfrm>
          <a:off x="4686300" y="166484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13335</xdr:rowOff>
    </xdr:from>
    <xdr:to xmlns:xdr="http://schemas.openxmlformats.org/drawingml/2006/spreadsheetDrawing">
      <xdr:col>24</xdr:col>
      <xdr:colOff>152400</xdr:colOff>
      <xdr:row>97</xdr:row>
      <xdr:rowOff>13335</xdr:rowOff>
    </xdr:to>
    <xdr:cxnSp macro="">
      <xdr:nvCxnSpPr>
        <xdr:cNvPr id="228" name="直線コネクタ 227"/>
        <xdr:cNvCxnSpPr/>
      </xdr:nvCxnSpPr>
      <xdr:spPr>
        <a:xfrm>
          <a:off x="4546600" y="16643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163830</xdr:rowOff>
    </xdr:from>
    <xdr:ext cx="598805" cy="259080"/>
    <xdr:sp macro="" textlink="">
      <xdr:nvSpPr>
        <xdr:cNvPr id="229" name="扶助費最大値テキスト"/>
        <xdr:cNvSpPr txBox="1"/>
      </xdr:nvSpPr>
      <xdr:spPr>
        <a:xfrm>
          <a:off x="4686300" y="15251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45720</xdr:rowOff>
    </xdr:from>
    <xdr:to xmlns:xdr="http://schemas.openxmlformats.org/drawingml/2006/spreadsheetDrawing">
      <xdr:col>24</xdr:col>
      <xdr:colOff>152400</xdr:colOff>
      <xdr:row>90</xdr:row>
      <xdr:rowOff>45720</xdr:rowOff>
    </xdr:to>
    <xdr:cxnSp macro="">
      <xdr:nvCxnSpPr>
        <xdr:cNvPr id="230" name="直線コネクタ 229"/>
        <xdr:cNvCxnSpPr/>
      </xdr:nvCxnSpPr>
      <xdr:spPr>
        <a:xfrm>
          <a:off x="4546600" y="15476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21590</xdr:rowOff>
    </xdr:from>
    <xdr:to xmlns:xdr="http://schemas.openxmlformats.org/drawingml/2006/spreadsheetDrawing">
      <xdr:col>24</xdr:col>
      <xdr:colOff>63500</xdr:colOff>
      <xdr:row>95</xdr:row>
      <xdr:rowOff>10160</xdr:rowOff>
    </xdr:to>
    <xdr:cxnSp macro="">
      <xdr:nvCxnSpPr>
        <xdr:cNvPr id="231" name="直線コネクタ 230"/>
        <xdr:cNvCxnSpPr/>
      </xdr:nvCxnSpPr>
      <xdr:spPr>
        <a:xfrm flipV="1">
          <a:off x="3797300" y="1613789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91</xdr:row>
      <xdr:rowOff>76200</xdr:rowOff>
    </xdr:from>
    <xdr:ext cx="598805" cy="252730"/>
    <xdr:sp macro="" textlink="">
      <xdr:nvSpPr>
        <xdr:cNvPr id="232" name="扶助費平均値テキスト"/>
        <xdr:cNvSpPr txBox="1"/>
      </xdr:nvSpPr>
      <xdr:spPr>
        <a:xfrm>
          <a:off x="4686300" y="1567815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53340</xdr:rowOff>
    </xdr:from>
    <xdr:to xmlns:xdr="http://schemas.openxmlformats.org/drawingml/2006/spreadsheetDrawing">
      <xdr:col>24</xdr:col>
      <xdr:colOff>114300</xdr:colOff>
      <xdr:row>92</xdr:row>
      <xdr:rowOff>154940</xdr:rowOff>
    </xdr:to>
    <xdr:sp macro="" textlink="">
      <xdr:nvSpPr>
        <xdr:cNvPr id="233" name="フローチャート: 判断 232"/>
        <xdr:cNvSpPr/>
      </xdr:nvSpPr>
      <xdr:spPr>
        <a:xfrm>
          <a:off x="4584700" y="1582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60325</xdr:rowOff>
    </xdr:from>
    <xdr:to xmlns:xdr="http://schemas.openxmlformats.org/drawingml/2006/spreadsheetDrawing">
      <xdr:col>19</xdr:col>
      <xdr:colOff>177800</xdr:colOff>
      <xdr:row>95</xdr:row>
      <xdr:rowOff>10160</xdr:rowOff>
    </xdr:to>
    <xdr:cxnSp macro="">
      <xdr:nvCxnSpPr>
        <xdr:cNvPr id="234" name="直線コネクタ 233"/>
        <xdr:cNvCxnSpPr/>
      </xdr:nvCxnSpPr>
      <xdr:spPr>
        <a:xfrm>
          <a:off x="2908300" y="16005175"/>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93</xdr:row>
      <xdr:rowOff>135255</xdr:rowOff>
    </xdr:from>
    <xdr:to xmlns:xdr="http://schemas.openxmlformats.org/drawingml/2006/spreadsheetDrawing">
      <xdr:col>20</xdr:col>
      <xdr:colOff>38100</xdr:colOff>
      <xdr:row>94</xdr:row>
      <xdr:rowOff>65405</xdr:rowOff>
    </xdr:to>
    <xdr:sp macro="" textlink="">
      <xdr:nvSpPr>
        <xdr:cNvPr id="235" name="フローチャート: 判断 234"/>
        <xdr:cNvSpPr/>
      </xdr:nvSpPr>
      <xdr:spPr>
        <a:xfrm>
          <a:off x="3746500" y="1608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92</xdr:row>
      <xdr:rowOff>81915</xdr:rowOff>
    </xdr:from>
    <xdr:ext cx="528320" cy="259080"/>
    <xdr:sp macro="" textlink="">
      <xdr:nvSpPr>
        <xdr:cNvPr id="236" name="テキスト ボックス 235"/>
        <xdr:cNvSpPr txBox="1"/>
      </xdr:nvSpPr>
      <xdr:spPr>
        <a:xfrm>
          <a:off x="3529965" y="15855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60325</xdr:rowOff>
    </xdr:from>
    <xdr:to xmlns:xdr="http://schemas.openxmlformats.org/drawingml/2006/spreadsheetDrawing">
      <xdr:col>15</xdr:col>
      <xdr:colOff>50800</xdr:colOff>
      <xdr:row>96</xdr:row>
      <xdr:rowOff>79375</xdr:rowOff>
    </xdr:to>
    <xdr:cxnSp macro="">
      <xdr:nvCxnSpPr>
        <xdr:cNvPr id="237" name="直線コネクタ 236"/>
        <xdr:cNvCxnSpPr/>
      </xdr:nvCxnSpPr>
      <xdr:spPr>
        <a:xfrm flipV="1">
          <a:off x="2019300" y="16005175"/>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91</xdr:row>
      <xdr:rowOff>160655</xdr:rowOff>
    </xdr:from>
    <xdr:to xmlns:xdr="http://schemas.openxmlformats.org/drawingml/2006/spreadsheetDrawing">
      <xdr:col>15</xdr:col>
      <xdr:colOff>101600</xdr:colOff>
      <xdr:row>92</xdr:row>
      <xdr:rowOff>90805</xdr:rowOff>
    </xdr:to>
    <xdr:sp macro="" textlink="">
      <xdr:nvSpPr>
        <xdr:cNvPr id="238" name="フローチャート: 判断 237"/>
        <xdr:cNvSpPr/>
      </xdr:nvSpPr>
      <xdr:spPr>
        <a:xfrm>
          <a:off x="2857500" y="1576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107315</xdr:rowOff>
    </xdr:from>
    <xdr:ext cx="592455" cy="259080"/>
    <xdr:sp macro="" textlink="">
      <xdr:nvSpPr>
        <xdr:cNvPr id="239" name="テキスト ボックス 238"/>
        <xdr:cNvSpPr txBox="1"/>
      </xdr:nvSpPr>
      <xdr:spPr>
        <a:xfrm>
          <a:off x="2608580" y="1553781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154940</xdr:rowOff>
    </xdr:from>
    <xdr:to xmlns:xdr="http://schemas.openxmlformats.org/drawingml/2006/spreadsheetDrawing">
      <xdr:col>10</xdr:col>
      <xdr:colOff>114300</xdr:colOff>
      <xdr:row>96</xdr:row>
      <xdr:rowOff>79375</xdr:rowOff>
    </xdr:to>
    <xdr:cxnSp macro="">
      <xdr:nvCxnSpPr>
        <xdr:cNvPr id="240" name="直線コネクタ 239"/>
        <xdr:cNvCxnSpPr/>
      </xdr:nvCxnSpPr>
      <xdr:spPr>
        <a:xfrm>
          <a:off x="1130300" y="1644269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2540</xdr:rowOff>
    </xdr:from>
    <xdr:to xmlns:xdr="http://schemas.openxmlformats.org/drawingml/2006/spreadsheetDrawing">
      <xdr:col>10</xdr:col>
      <xdr:colOff>165100</xdr:colOff>
      <xdr:row>95</xdr:row>
      <xdr:rowOff>104140</xdr:rowOff>
    </xdr:to>
    <xdr:sp macro="" textlink="">
      <xdr:nvSpPr>
        <xdr:cNvPr id="241" name="フローチャート: 判断 240"/>
        <xdr:cNvSpPr/>
      </xdr:nvSpPr>
      <xdr:spPr>
        <a:xfrm>
          <a:off x="1968500" y="1629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120650</xdr:rowOff>
    </xdr:from>
    <xdr:ext cx="528320" cy="252730"/>
    <xdr:sp macro="" textlink="">
      <xdr:nvSpPr>
        <xdr:cNvPr id="242" name="テキスト ボックス 241"/>
        <xdr:cNvSpPr txBox="1"/>
      </xdr:nvSpPr>
      <xdr:spPr>
        <a:xfrm>
          <a:off x="1751965" y="160655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60960</xdr:rowOff>
    </xdr:from>
    <xdr:to xmlns:xdr="http://schemas.openxmlformats.org/drawingml/2006/spreadsheetDrawing">
      <xdr:col>6</xdr:col>
      <xdr:colOff>38100</xdr:colOff>
      <xdr:row>95</xdr:row>
      <xdr:rowOff>162560</xdr:rowOff>
    </xdr:to>
    <xdr:sp macro="" textlink="">
      <xdr:nvSpPr>
        <xdr:cNvPr id="243" name="フローチャート: 判断 242"/>
        <xdr:cNvSpPr/>
      </xdr:nvSpPr>
      <xdr:spPr>
        <a:xfrm>
          <a:off x="1079500" y="1634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7620</xdr:rowOff>
    </xdr:from>
    <xdr:ext cx="528320" cy="252730"/>
    <xdr:sp macro="" textlink="">
      <xdr:nvSpPr>
        <xdr:cNvPr id="244" name="テキスト ボックス 243"/>
        <xdr:cNvSpPr txBox="1"/>
      </xdr:nvSpPr>
      <xdr:spPr>
        <a:xfrm>
          <a:off x="862965" y="161239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142240</xdr:rowOff>
    </xdr:from>
    <xdr:to xmlns:xdr="http://schemas.openxmlformats.org/drawingml/2006/spreadsheetDrawing">
      <xdr:col>24</xdr:col>
      <xdr:colOff>114300</xdr:colOff>
      <xdr:row>94</xdr:row>
      <xdr:rowOff>72390</xdr:rowOff>
    </xdr:to>
    <xdr:sp macro="" textlink="">
      <xdr:nvSpPr>
        <xdr:cNvPr id="250" name="楕円 249"/>
        <xdr:cNvSpPr/>
      </xdr:nvSpPr>
      <xdr:spPr>
        <a:xfrm>
          <a:off x="4584700" y="160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120650</xdr:rowOff>
    </xdr:from>
    <xdr:ext cx="534670" cy="252730"/>
    <xdr:sp macro="" textlink="">
      <xdr:nvSpPr>
        <xdr:cNvPr id="251" name="扶助費該当値テキスト"/>
        <xdr:cNvSpPr txBox="1"/>
      </xdr:nvSpPr>
      <xdr:spPr>
        <a:xfrm>
          <a:off x="4686300" y="160655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130810</xdr:rowOff>
    </xdr:from>
    <xdr:to xmlns:xdr="http://schemas.openxmlformats.org/drawingml/2006/spreadsheetDrawing">
      <xdr:col>20</xdr:col>
      <xdr:colOff>38100</xdr:colOff>
      <xdr:row>95</xdr:row>
      <xdr:rowOff>60960</xdr:rowOff>
    </xdr:to>
    <xdr:sp macro="" textlink="">
      <xdr:nvSpPr>
        <xdr:cNvPr id="252" name="楕円 251"/>
        <xdr:cNvSpPr/>
      </xdr:nvSpPr>
      <xdr:spPr>
        <a:xfrm>
          <a:off x="3746500" y="162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52070</xdr:rowOff>
    </xdr:from>
    <xdr:ext cx="528320" cy="252730"/>
    <xdr:sp macro="" textlink="">
      <xdr:nvSpPr>
        <xdr:cNvPr id="253" name="テキスト ボックス 252"/>
        <xdr:cNvSpPr txBox="1"/>
      </xdr:nvSpPr>
      <xdr:spPr>
        <a:xfrm>
          <a:off x="3529965" y="163398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9525</xdr:rowOff>
    </xdr:from>
    <xdr:to xmlns:xdr="http://schemas.openxmlformats.org/drawingml/2006/spreadsheetDrawing">
      <xdr:col>15</xdr:col>
      <xdr:colOff>101600</xdr:colOff>
      <xdr:row>93</xdr:row>
      <xdr:rowOff>111125</xdr:rowOff>
    </xdr:to>
    <xdr:sp macro="" textlink="">
      <xdr:nvSpPr>
        <xdr:cNvPr id="254" name="楕円 253"/>
        <xdr:cNvSpPr/>
      </xdr:nvSpPr>
      <xdr:spPr>
        <a:xfrm>
          <a:off x="2857500" y="159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102235</xdr:rowOff>
    </xdr:from>
    <xdr:ext cx="592455" cy="258445"/>
    <xdr:sp macro="" textlink="">
      <xdr:nvSpPr>
        <xdr:cNvPr id="255" name="テキスト ボックス 254"/>
        <xdr:cNvSpPr txBox="1"/>
      </xdr:nvSpPr>
      <xdr:spPr>
        <a:xfrm>
          <a:off x="2608580" y="1604708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29210</xdr:rowOff>
    </xdr:from>
    <xdr:to xmlns:xdr="http://schemas.openxmlformats.org/drawingml/2006/spreadsheetDrawing">
      <xdr:col>10</xdr:col>
      <xdr:colOff>165100</xdr:colOff>
      <xdr:row>96</xdr:row>
      <xdr:rowOff>130175</xdr:rowOff>
    </xdr:to>
    <xdr:sp macro="" textlink="">
      <xdr:nvSpPr>
        <xdr:cNvPr id="256" name="楕円 255"/>
        <xdr:cNvSpPr/>
      </xdr:nvSpPr>
      <xdr:spPr>
        <a:xfrm>
          <a:off x="1968500" y="16488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121285</xdr:rowOff>
    </xdr:from>
    <xdr:ext cx="528320" cy="252730"/>
    <xdr:sp macro="" textlink="">
      <xdr:nvSpPr>
        <xdr:cNvPr id="257" name="テキスト ボックス 256"/>
        <xdr:cNvSpPr txBox="1"/>
      </xdr:nvSpPr>
      <xdr:spPr>
        <a:xfrm>
          <a:off x="1751965" y="165804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103505</xdr:rowOff>
    </xdr:from>
    <xdr:to xmlns:xdr="http://schemas.openxmlformats.org/drawingml/2006/spreadsheetDrawing">
      <xdr:col>6</xdr:col>
      <xdr:colOff>38100</xdr:colOff>
      <xdr:row>96</xdr:row>
      <xdr:rowOff>33655</xdr:rowOff>
    </xdr:to>
    <xdr:sp macro="" textlink="">
      <xdr:nvSpPr>
        <xdr:cNvPr id="258" name="楕円 257"/>
        <xdr:cNvSpPr/>
      </xdr:nvSpPr>
      <xdr:spPr>
        <a:xfrm>
          <a:off x="10795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24765</xdr:rowOff>
    </xdr:from>
    <xdr:ext cx="528320" cy="259080"/>
    <xdr:sp macro="" textlink="">
      <xdr:nvSpPr>
        <xdr:cNvPr id="259" name="テキスト ボックス 258"/>
        <xdr:cNvSpPr txBox="1"/>
      </xdr:nvSpPr>
      <xdr:spPr>
        <a:xfrm>
          <a:off x="862965" y="164839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8" name="テキスト ボックス 267"/>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2570" cy="252730"/>
    <xdr:sp macro="" textlink="">
      <xdr:nvSpPr>
        <xdr:cNvPr id="270" name="テキスト ボックス 269"/>
        <xdr:cNvSpPr txBox="1"/>
      </xdr:nvSpPr>
      <xdr:spPr>
        <a:xfrm>
          <a:off x="6355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2" name="テキスト ボックス 271"/>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2730"/>
    <xdr:sp macro="" textlink="">
      <xdr:nvSpPr>
        <xdr:cNvPr id="274" name="テキスト ボックス 273"/>
        <xdr:cNvSpPr txBox="1"/>
      </xdr:nvSpPr>
      <xdr:spPr>
        <a:xfrm>
          <a:off x="6072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6" name="テキスト ボックス 275"/>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9280" cy="252730"/>
    <xdr:sp macro="" textlink="">
      <xdr:nvSpPr>
        <xdr:cNvPr id="278" name="テキスト ボックス 277"/>
        <xdr:cNvSpPr txBox="1"/>
      </xdr:nvSpPr>
      <xdr:spPr>
        <a:xfrm>
          <a:off x="6008370" y="5664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9280" cy="258445"/>
    <xdr:sp macro="" textlink="">
      <xdr:nvSpPr>
        <xdr:cNvPr id="280" name="テキスト ボックス 279"/>
        <xdr:cNvSpPr txBox="1"/>
      </xdr:nvSpPr>
      <xdr:spPr>
        <a:xfrm>
          <a:off x="6008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9280" cy="259080"/>
    <xdr:sp macro="" textlink="">
      <xdr:nvSpPr>
        <xdr:cNvPr id="282" name="テキスト ボックス 281"/>
        <xdr:cNvSpPr txBox="1"/>
      </xdr:nvSpPr>
      <xdr:spPr>
        <a:xfrm>
          <a:off x="6008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280" cy="252730"/>
    <xdr:sp macro="" textlink="">
      <xdr:nvSpPr>
        <xdr:cNvPr id="284" name="テキスト ボックス 283"/>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35</xdr:row>
      <xdr:rowOff>166370</xdr:rowOff>
    </xdr:from>
    <xdr:to xmlns:xdr="http://schemas.openxmlformats.org/drawingml/2006/spreadsheetDrawing">
      <xdr:col>54</xdr:col>
      <xdr:colOff>189865</xdr:colOff>
      <xdr:row>38</xdr:row>
      <xdr:rowOff>19685</xdr:rowOff>
    </xdr:to>
    <xdr:cxnSp macro="">
      <xdr:nvCxnSpPr>
        <xdr:cNvPr id="286" name="直線コネクタ 285"/>
        <xdr:cNvCxnSpPr/>
      </xdr:nvCxnSpPr>
      <xdr:spPr>
        <a:xfrm flipV="1">
          <a:off x="10475595" y="6167120"/>
          <a:ext cx="1270" cy="367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23495</xdr:rowOff>
    </xdr:from>
    <xdr:ext cx="534670" cy="259080"/>
    <xdr:sp macro="" textlink="">
      <xdr:nvSpPr>
        <xdr:cNvPr id="287" name="補助費等最小値テキスト"/>
        <xdr:cNvSpPr txBox="1"/>
      </xdr:nvSpPr>
      <xdr:spPr>
        <a:xfrm>
          <a:off x="10528300" y="6538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19685</xdr:rowOff>
    </xdr:from>
    <xdr:to xmlns:xdr="http://schemas.openxmlformats.org/drawingml/2006/spreadsheetDrawing">
      <xdr:col>55</xdr:col>
      <xdr:colOff>88900</xdr:colOff>
      <xdr:row>38</xdr:row>
      <xdr:rowOff>19685</xdr:rowOff>
    </xdr:to>
    <xdr:cxnSp macro="">
      <xdr:nvCxnSpPr>
        <xdr:cNvPr id="288" name="直線コネクタ 287"/>
        <xdr:cNvCxnSpPr/>
      </xdr:nvCxnSpPr>
      <xdr:spPr>
        <a:xfrm>
          <a:off x="10388600" y="6534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113030</xdr:rowOff>
    </xdr:from>
    <xdr:ext cx="534670" cy="259080"/>
    <xdr:sp macro="" textlink="">
      <xdr:nvSpPr>
        <xdr:cNvPr id="289" name="補助費等最大値テキスト"/>
        <xdr:cNvSpPr txBox="1"/>
      </xdr:nvSpPr>
      <xdr:spPr>
        <a:xfrm>
          <a:off x="10528300" y="5942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166370</xdr:rowOff>
    </xdr:from>
    <xdr:to xmlns:xdr="http://schemas.openxmlformats.org/drawingml/2006/spreadsheetDrawing">
      <xdr:col>55</xdr:col>
      <xdr:colOff>88900</xdr:colOff>
      <xdr:row>35</xdr:row>
      <xdr:rowOff>166370</xdr:rowOff>
    </xdr:to>
    <xdr:cxnSp macro="">
      <xdr:nvCxnSpPr>
        <xdr:cNvPr id="290" name="直線コネクタ 289"/>
        <xdr:cNvCxnSpPr/>
      </xdr:nvCxnSpPr>
      <xdr:spPr>
        <a:xfrm>
          <a:off x="10388600" y="616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170180</xdr:rowOff>
    </xdr:from>
    <xdr:to xmlns:xdr="http://schemas.openxmlformats.org/drawingml/2006/spreadsheetDrawing">
      <xdr:col>55</xdr:col>
      <xdr:colOff>0</xdr:colOff>
      <xdr:row>37</xdr:row>
      <xdr:rowOff>37465</xdr:rowOff>
    </xdr:to>
    <xdr:cxnSp macro="">
      <xdr:nvCxnSpPr>
        <xdr:cNvPr id="291" name="直線コネクタ 290"/>
        <xdr:cNvCxnSpPr/>
      </xdr:nvCxnSpPr>
      <xdr:spPr>
        <a:xfrm>
          <a:off x="9639300" y="634238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161925</xdr:rowOff>
    </xdr:from>
    <xdr:ext cx="534670" cy="259080"/>
    <xdr:sp macro="" textlink="">
      <xdr:nvSpPr>
        <xdr:cNvPr id="292" name="補助費等平均値テキスト"/>
        <xdr:cNvSpPr txBox="1"/>
      </xdr:nvSpPr>
      <xdr:spPr>
        <a:xfrm>
          <a:off x="10528300" y="6162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139065</xdr:rowOff>
    </xdr:from>
    <xdr:to xmlns:xdr="http://schemas.openxmlformats.org/drawingml/2006/spreadsheetDrawing">
      <xdr:col>55</xdr:col>
      <xdr:colOff>50800</xdr:colOff>
      <xdr:row>37</xdr:row>
      <xdr:rowOff>69215</xdr:rowOff>
    </xdr:to>
    <xdr:sp macro="" textlink="">
      <xdr:nvSpPr>
        <xdr:cNvPr id="293" name="フローチャート: 判断 292"/>
        <xdr:cNvSpPr/>
      </xdr:nvSpPr>
      <xdr:spPr>
        <a:xfrm>
          <a:off x="104267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170180</xdr:rowOff>
    </xdr:from>
    <xdr:to xmlns:xdr="http://schemas.openxmlformats.org/drawingml/2006/spreadsheetDrawing">
      <xdr:col>50</xdr:col>
      <xdr:colOff>114300</xdr:colOff>
      <xdr:row>37</xdr:row>
      <xdr:rowOff>65405</xdr:rowOff>
    </xdr:to>
    <xdr:cxnSp macro="">
      <xdr:nvCxnSpPr>
        <xdr:cNvPr id="294" name="直線コネクタ 293"/>
        <xdr:cNvCxnSpPr/>
      </xdr:nvCxnSpPr>
      <xdr:spPr>
        <a:xfrm flipV="1">
          <a:off x="8750300" y="63423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109855</xdr:rowOff>
    </xdr:from>
    <xdr:to xmlns:xdr="http://schemas.openxmlformats.org/drawingml/2006/spreadsheetDrawing">
      <xdr:col>50</xdr:col>
      <xdr:colOff>165100</xdr:colOff>
      <xdr:row>37</xdr:row>
      <xdr:rowOff>40640</xdr:rowOff>
    </xdr:to>
    <xdr:sp macro="" textlink="">
      <xdr:nvSpPr>
        <xdr:cNvPr id="295" name="フローチャート: 判断 294"/>
        <xdr:cNvSpPr/>
      </xdr:nvSpPr>
      <xdr:spPr>
        <a:xfrm>
          <a:off x="9588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56515</xdr:rowOff>
    </xdr:from>
    <xdr:ext cx="528320" cy="258445"/>
    <xdr:sp macro="" textlink="">
      <xdr:nvSpPr>
        <xdr:cNvPr id="296" name="テキスト ボックス 295"/>
        <xdr:cNvSpPr txBox="1"/>
      </xdr:nvSpPr>
      <xdr:spPr>
        <a:xfrm>
          <a:off x="9371965" y="60572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161925</xdr:rowOff>
    </xdr:from>
    <xdr:to xmlns:xdr="http://schemas.openxmlformats.org/drawingml/2006/spreadsheetDrawing">
      <xdr:col>45</xdr:col>
      <xdr:colOff>177800</xdr:colOff>
      <xdr:row>37</xdr:row>
      <xdr:rowOff>65405</xdr:rowOff>
    </xdr:to>
    <xdr:cxnSp macro="">
      <xdr:nvCxnSpPr>
        <xdr:cNvPr id="297" name="直線コネクタ 296"/>
        <xdr:cNvCxnSpPr/>
      </xdr:nvCxnSpPr>
      <xdr:spPr>
        <a:xfrm>
          <a:off x="7861300" y="5305425"/>
          <a:ext cx="889000" cy="1103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144145</xdr:rowOff>
    </xdr:from>
    <xdr:to xmlns:xdr="http://schemas.openxmlformats.org/drawingml/2006/spreadsheetDrawing">
      <xdr:col>46</xdr:col>
      <xdr:colOff>38100</xdr:colOff>
      <xdr:row>37</xdr:row>
      <xdr:rowOff>74930</xdr:rowOff>
    </xdr:to>
    <xdr:sp macro="" textlink="">
      <xdr:nvSpPr>
        <xdr:cNvPr id="298" name="フローチャート: 判断 297"/>
        <xdr:cNvSpPr/>
      </xdr:nvSpPr>
      <xdr:spPr>
        <a:xfrm>
          <a:off x="86995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90805</xdr:rowOff>
    </xdr:from>
    <xdr:ext cx="528320" cy="258445"/>
    <xdr:sp macro="" textlink="">
      <xdr:nvSpPr>
        <xdr:cNvPr id="299" name="テキスト ボックス 298"/>
        <xdr:cNvSpPr txBox="1"/>
      </xdr:nvSpPr>
      <xdr:spPr>
        <a:xfrm>
          <a:off x="8482965" y="609155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161925</xdr:rowOff>
    </xdr:from>
    <xdr:to xmlns:xdr="http://schemas.openxmlformats.org/drawingml/2006/spreadsheetDrawing">
      <xdr:col>41</xdr:col>
      <xdr:colOff>50800</xdr:colOff>
      <xdr:row>38</xdr:row>
      <xdr:rowOff>91440</xdr:rowOff>
    </xdr:to>
    <xdr:cxnSp macro="">
      <xdr:nvCxnSpPr>
        <xdr:cNvPr id="300" name="直線コネクタ 299"/>
        <xdr:cNvCxnSpPr/>
      </xdr:nvCxnSpPr>
      <xdr:spPr>
        <a:xfrm flipV="1">
          <a:off x="6972300" y="5305425"/>
          <a:ext cx="889000" cy="130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29</xdr:row>
      <xdr:rowOff>139065</xdr:rowOff>
    </xdr:from>
    <xdr:to xmlns:xdr="http://schemas.openxmlformats.org/drawingml/2006/spreadsheetDrawing">
      <xdr:col>41</xdr:col>
      <xdr:colOff>101600</xdr:colOff>
      <xdr:row>30</xdr:row>
      <xdr:rowOff>69215</xdr:rowOff>
    </xdr:to>
    <xdr:sp macro="" textlink="">
      <xdr:nvSpPr>
        <xdr:cNvPr id="301" name="フローチャート: 判断 300"/>
        <xdr:cNvSpPr/>
      </xdr:nvSpPr>
      <xdr:spPr>
        <a:xfrm>
          <a:off x="7810500" y="511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86360</xdr:rowOff>
    </xdr:from>
    <xdr:ext cx="592455" cy="252730"/>
    <xdr:sp macro="" textlink="">
      <xdr:nvSpPr>
        <xdr:cNvPr id="302" name="テキスト ボックス 301"/>
        <xdr:cNvSpPr txBox="1"/>
      </xdr:nvSpPr>
      <xdr:spPr>
        <a:xfrm>
          <a:off x="7561580" y="48869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127000</xdr:rowOff>
    </xdr:from>
    <xdr:to xmlns:xdr="http://schemas.openxmlformats.org/drawingml/2006/spreadsheetDrawing">
      <xdr:col>36</xdr:col>
      <xdr:colOff>165100</xdr:colOff>
      <xdr:row>38</xdr:row>
      <xdr:rowOff>57150</xdr:rowOff>
    </xdr:to>
    <xdr:sp macro="" textlink="">
      <xdr:nvSpPr>
        <xdr:cNvPr id="303" name="フローチャート: 判断 302"/>
        <xdr:cNvSpPr/>
      </xdr:nvSpPr>
      <xdr:spPr>
        <a:xfrm>
          <a:off x="69215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73660</xdr:rowOff>
    </xdr:from>
    <xdr:ext cx="528320" cy="259080"/>
    <xdr:sp macro="" textlink="">
      <xdr:nvSpPr>
        <xdr:cNvPr id="304" name="テキスト ボックス 303"/>
        <xdr:cNvSpPr txBox="1"/>
      </xdr:nvSpPr>
      <xdr:spPr>
        <a:xfrm>
          <a:off x="6704965" y="6245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158115</xdr:rowOff>
    </xdr:from>
    <xdr:to xmlns:xdr="http://schemas.openxmlformats.org/drawingml/2006/spreadsheetDrawing">
      <xdr:col>55</xdr:col>
      <xdr:colOff>50800</xdr:colOff>
      <xdr:row>37</xdr:row>
      <xdr:rowOff>88265</xdr:rowOff>
    </xdr:to>
    <xdr:sp macro="" textlink="">
      <xdr:nvSpPr>
        <xdr:cNvPr id="310" name="楕円 309"/>
        <xdr:cNvSpPr/>
      </xdr:nvSpPr>
      <xdr:spPr>
        <a:xfrm>
          <a:off x="104267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136525</xdr:rowOff>
    </xdr:from>
    <xdr:ext cx="534670" cy="258445"/>
    <xdr:sp macro="" textlink="">
      <xdr:nvSpPr>
        <xdr:cNvPr id="311" name="補助費等該当値テキスト"/>
        <xdr:cNvSpPr txBox="1"/>
      </xdr:nvSpPr>
      <xdr:spPr>
        <a:xfrm>
          <a:off x="10528300" y="6308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119380</xdr:rowOff>
    </xdr:from>
    <xdr:to xmlns:xdr="http://schemas.openxmlformats.org/drawingml/2006/spreadsheetDrawing">
      <xdr:col>50</xdr:col>
      <xdr:colOff>165100</xdr:colOff>
      <xdr:row>37</xdr:row>
      <xdr:rowOff>49530</xdr:rowOff>
    </xdr:to>
    <xdr:sp macro="" textlink="">
      <xdr:nvSpPr>
        <xdr:cNvPr id="312" name="楕円 311"/>
        <xdr:cNvSpPr/>
      </xdr:nvSpPr>
      <xdr:spPr>
        <a:xfrm>
          <a:off x="9588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41275</xdr:rowOff>
    </xdr:from>
    <xdr:ext cx="528320" cy="252730"/>
    <xdr:sp macro="" textlink="">
      <xdr:nvSpPr>
        <xdr:cNvPr id="313" name="テキスト ボックス 312"/>
        <xdr:cNvSpPr txBox="1"/>
      </xdr:nvSpPr>
      <xdr:spPr>
        <a:xfrm>
          <a:off x="9371965" y="63849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14605</xdr:rowOff>
    </xdr:from>
    <xdr:to xmlns:xdr="http://schemas.openxmlformats.org/drawingml/2006/spreadsheetDrawing">
      <xdr:col>46</xdr:col>
      <xdr:colOff>38100</xdr:colOff>
      <xdr:row>37</xdr:row>
      <xdr:rowOff>116205</xdr:rowOff>
    </xdr:to>
    <xdr:sp macro="" textlink="">
      <xdr:nvSpPr>
        <xdr:cNvPr id="314" name="楕円 313"/>
        <xdr:cNvSpPr/>
      </xdr:nvSpPr>
      <xdr:spPr>
        <a:xfrm>
          <a:off x="8699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107315</xdr:rowOff>
    </xdr:from>
    <xdr:ext cx="528320" cy="259080"/>
    <xdr:sp macro="" textlink="">
      <xdr:nvSpPr>
        <xdr:cNvPr id="315" name="テキスト ボックス 314"/>
        <xdr:cNvSpPr txBox="1"/>
      </xdr:nvSpPr>
      <xdr:spPr>
        <a:xfrm>
          <a:off x="8482965" y="64509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111125</xdr:rowOff>
    </xdr:from>
    <xdr:to xmlns:xdr="http://schemas.openxmlformats.org/drawingml/2006/spreadsheetDrawing">
      <xdr:col>41</xdr:col>
      <xdr:colOff>101600</xdr:colOff>
      <xdr:row>31</xdr:row>
      <xdr:rowOff>41275</xdr:rowOff>
    </xdr:to>
    <xdr:sp macro="" textlink="">
      <xdr:nvSpPr>
        <xdr:cNvPr id="316" name="楕円 315"/>
        <xdr:cNvSpPr/>
      </xdr:nvSpPr>
      <xdr:spPr>
        <a:xfrm>
          <a:off x="7810500" y="525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32385</xdr:rowOff>
    </xdr:from>
    <xdr:ext cx="592455" cy="252730"/>
    <xdr:sp macro="" textlink="">
      <xdr:nvSpPr>
        <xdr:cNvPr id="317" name="テキスト ボックス 316"/>
        <xdr:cNvSpPr txBox="1"/>
      </xdr:nvSpPr>
      <xdr:spPr>
        <a:xfrm>
          <a:off x="7561580" y="53473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40640</xdr:rowOff>
    </xdr:from>
    <xdr:to xmlns:xdr="http://schemas.openxmlformats.org/drawingml/2006/spreadsheetDrawing">
      <xdr:col>36</xdr:col>
      <xdr:colOff>165100</xdr:colOff>
      <xdr:row>38</xdr:row>
      <xdr:rowOff>142240</xdr:rowOff>
    </xdr:to>
    <xdr:sp macro="" textlink="">
      <xdr:nvSpPr>
        <xdr:cNvPr id="318" name="楕円 317"/>
        <xdr:cNvSpPr/>
      </xdr:nvSpPr>
      <xdr:spPr>
        <a:xfrm>
          <a:off x="692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133350</xdr:rowOff>
    </xdr:from>
    <xdr:ext cx="528320" cy="252730"/>
    <xdr:sp macro="" textlink="">
      <xdr:nvSpPr>
        <xdr:cNvPr id="319" name="テキスト ボックス 318"/>
        <xdr:cNvSpPr txBox="1"/>
      </xdr:nvSpPr>
      <xdr:spPr>
        <a:xfrm>
          <a:off x="6704965" y="66484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8" name="テキスト ボックス 327"/>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31" name="テキスト ボックス 330"/>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2730"/>
    <xdr:sp macro="" textlink="">
      <xdr:nvSpPr>
        <xdr:cNvPr id="335" name="テキスト ボックス 334"/>
        <xdr:cNvSpPr txBox="1"/>
      </xdr:nvSpPr>
      <xdr:spPr>
        <a:xfrm>
          <a:off x="6072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9280" cy="259080"/>
    <xdr:sp macro="" textlink="">
      <xdr:nvSpPr>
        <xdr:cNvPr id="339" name="テキスト ボックス 338"/>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41" name="テキスト ボックス 340"/>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153035</xdr:rowOff>
    </xdr:from>
    <xdr:to xmlns:xdr="http://schemas.openxmlformats.org/drawingml/2006/spreadsheetDrawing">
      <xdr:col>54</xdr:col>
      <xdr:colOff>189865</xdr:colOff>
      <xdr:row>57</xdr:row>
      <xdr:rowOff>107950</xdr:rowOff>
    </xdr:to>
    <xdr:cxnSp macro="">
      <xdr:nvCxnSpPr>
        <xdr:cNvPr id="343" name="直線コネクタ 342"/>
        <xdr:cNvCxnSpPr/>
      </xdr:nvCxnSpPr>
      <xdr:spPr>
        <a:xfrm flipV="1">
          <a:off x="10475595" y="85540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111760</xdr:rowOff>
    </xdr:from>
    <xdr:ext cx="534670" cy="252730"/>
    <xdr:sp macro="" textlink="">
      <xdr:nvSpPr>
        <xdr:cNvPr id="344" name="普通建設事業費最小値テキスト"/>
        <xdr:cNvSpPr txBox="1"/>
      </xdr:nvSpPr>
      <xdr:spPr>
        <a:xfrm>
          <a:off x="10528300" y="98844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107950</xdr:rowOff>
    </xdr:from>
    <xdr:to xmlns:xdr="http://schemas.openxmlformats.org/drawingml/2006/spreadsheetDrawing">
      <xdr:col>55</xdr:col>
      <xdr:colOff>88900</xdr:colOff>
      <xdr:row>57</xdr:row>
      <xdr:rowOff>107950</xdr:rowOff>
    </xdr:to>
    <xdr:cxnSp macro="">
      <xdr:nvCxnSpPr>
        <xdr:cNvPr id="345" name="直線コネクタ 344"/>
        <xdr:cNvCxnSpPr/>
      </xdr:nvCxnSpPr>
      <xdr:spPr>
        <a:xfrm>
          <a:off x="10388600" y="9880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99695</xdr:rowOff>
    </xdr:from>
    <xdr:ext cx="598805" cy="252730"/>
    <xdr:sp macro="" textlink="">
      <xdr:nvSpPr>
        <xdr:cNvPr id="346" name="普通建設事業費最大値テキスト"/>
        <xdr:cNvSpPr txBox="1"/>
      </xdr:nvSpPr>
      <xdr:spPr>
        <a:xfrm>
          <a:off x="10528300" y="832929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153035</xdr:rowOff>
    </xdr:from>
    <xdr:to xmlns:xdr="http://schemas.openxmlformats.org/drawingml/2006/spreadsheetDrawing">
      <xdr:col>55</xdr:col>
      <xdr:colOff>88900</xdr:colOff>
      <xdr:row>49</xdr:row>
      <xdr:rowOff>153035</xdr:rowOff>
    </xdr:to>
    <xdr:cxnSp macro="">
      <xdr:nvCxnSpPr>
        <xdr:cNvPr id="347" name="直線コネクタ 346"/>
        <xdr:cNvCxnSpPr/>
      </xdr:nvCxnSpPr>
      <xdr:spPr>
        <a:xfrm>
          <a:off x="10388600" y="855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64770</xdr:rowOff>
    </xdr:from>
    <xdr:to xmlns:xdr="http://schemas.openxmlformats.org/drawingml/2006/spreadsheetDrawing">
      <xdr:col>55</xdr:col>
      <xdr:colOff>0</xdr:colOff>
      <xdr:row>54</xdr:row>
      <xdr:rowOff>159385</xdr:rowOff>
    </xdr:to>
    <xdr:cxnSp macro="">
      <xdr:nvCxnSpPr>
        <xdr:cNvPr id="348" name="直線コネクタ 347"/>
        <xdr:cNvCxnSpPr/>
      </xdr:nvCxnSpPr>
      <xdr:spPr>
        <a:xfrm flipV="1">
          <a:off x="9639300" y="8980170"/>
          <a:ext cx="838200" cy="437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55880</xdr:rowOff>
    </xdr:from>
    <xdr:ext cx="534670" cy="259080"/>
    <xdr:sp macro="" textlink="">
      <xdr:nvSpPr>
        <xdr:cNvPr id="349" name="普通建設事業費平均値テキスト"/>
        <xdr:cNvSpPr txBox="1"/>
      </xdr:nvSpPr>
      <xdr:spPr>
        <a:xfrm>
          <a:off x="10528300" y="9485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77470</xdr:rowOff>
    </xdr:from>
    <xdr:to xmlns:xdr="http://schemas.openxmlformats.org/drawingml/2006/spreadsheetDrawing">
      <xdr:col>55</xdr:col>
      <xdr:colOff>50800</xdr:colOff>
      <xdr:row>56</xdr:row>
      <xdr:rowOff>7620</xdr:rowOff>
    </xdr:to>
    <xdr:sp macro="" textlink="">
      <xdr:nvSpPr>
        <xdr:cNvPr id="350" name="フローチャート: 判断 349"/>
        <xdr:cNvSpPr/>
      </xdr:nvSpPr>
      <xdr:spPr>
        <a:xfrm>
          <a:off x="104267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30480</xdr:rowOff>
    </xdr:from>
    <xdr:to xmlns:xdr="http://schemas.openxmlformats.org/drawingml/2006/spreadsheetDrawing">
      <xdr:col>50</xdr:col>
      <xdr:colOff>114300</xdr:colOff>
      <xdr:row>54</xdr:row>
      <xdr:rowOff>159385</xdr:rowOff>
    </xdr:to>
    <xdr:cxnSp macro="">
      <xdr:nvCxnSpPr>
        <xdr:cNvPr id="351" name="直線コネクタ 350"/>
        <xdr:cNvCxnSpPr/>
      </xdr:nvCxnSpPr>
      <xdr:spPr>
        <a:xfrm>
          <a:off x="8750300" y="928878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33655</xdr:rowOff>
    </xdr:from>
    <xdr:to xmlns:xdr="http://schemas.openxmlformats.org/drawingml/2006/spreadsheetDrawing">
      <xdr:col>50</xdr:col>
      <xdr:colOff>165100</xdr:colOff>
      <xdr:row>56</xdr:row>
      <xdr:rowOff>135255</xdr:rowOff>
    </xdr:to>
    <xdr:sp macro="" textlink="">
      <xdr:nvSpPr>
        <xdr:cNvPr id="352" name="フローチャート: 判断 351"/>
        <xdr:cNvSpPr/>
      </xdr:nvSpPr>
      <xdr:spPr>
        <a:xfrm>
          <a:off x="9588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126365</xdr:rowOff>
    </xdr:from>
    <xdr:ext cx="528320" cy="259080"/>
    <xdr:sp macro="" textlink="">
      <xdr:nvSpPr>
        <xdr:cNvPr id="353" name="テキスト ボックス 352"/>
        <xdr:cNvSpPr txBox="1"/>
      </xdr:nvSpPr>
      <xdr:spPr>
        <a:xfrm>
          <a:off x="9371965" y="97275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30480</xdr:rowOff>
    </xdr:from>
    <xdr:to xmlns:xdr="http://schemas.openxmlformats.org/drawingml/2006/spreadsheetDrawing">
      <xdr:col>45</xdr:col>
      <xdr:colOff>177800</xdr:colOff>
      <xdr:row>55</xdr:row>
      <xdr:rowOff>63500</xdr:rowOff>
    </xdr:to>
    <xdr:cxnSp macro="">
      <xdr:nvCxnSpPr>
        <xdr:cNvPr id="354" name="直線コネクタ 353"/>
        <xdr:cNvCxnSpPr/>
      </xdr:nvCxnSpPr>
      <xdr:spPr>
        <a:xfrm flipV="1">
          <a:off x="7861300" y="9288780"/>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161290</xdr:rowOff>
    </xdr:from>
    <xdr:to xmlns:xdr="http://schemas.openxmlformats.org/drawingml/2006/spreadsheetDrawing">
      <xdr:col>46</xdr:col>
      <xdr:colOff>38100</xdr:colOff>
      <xdr:row>56</xdr:row>
      <xdr:rowOff>91440</xdr:rowOff>
    </xdr:to>
    <xdr:sp macro="" textlink="">
      <xdr:nvSpPr>
        <xdr:cNvPr id="355" name="フローチャート: 判断 354"/>
        <xdr:cNvSpPr/>
      </xdr:nvSpPr>
      <xdr:spPr>
        <a:xfrm>
          <a:off x="86995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82550</xdr:rowOff>
    </xdr:from>
    <xdr:ext cx="528320" cy="259080"/>
    <xdr:sp macro="" textlink="">
      <xdr:nvSpPr>
        <xdr:cNvPr id="356" name="テキスト ボックス 355"/>
        <xdr:cNvSpPr txBox="1"/>
      </xdr:nvSpPr>
      <xdr:spPr>
        <a:xfrm>
          <a:off x="8482965" y="9683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63500</xdr:rowOff>
    </xdr:from>
    <xdr:to xmlns:xdr="http://schemas.openxmlformats.org/drawingml/2006/spreadsheetDrawing">
      <xdr:col>41</xdr:col>
      <xdr:colOff>50800</xdr:colOff>
      <xdr:row>55</xdr:row>
      <xdr:rowOff>166370</xdr:rowOff>
    </xdr:to>
    <xdr:cxnSp macro="">
      <xdr:nvCxnSpPr>
        <xdr:cNvPr id="357" name="直線コネクタ 356"/>
        <xdr:cNvCxnSpPr/>
      </xdr:nvCxnSpPr>
      <xdr:spPr>
        <a:xfrm flipV="1">
          <a:off x="6972300" y="949325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53</xdr:row>
      <xdr:rowOff>171450</xdr:rowOff>
    </xdr:from>
    <xdr:to xmlns:xdr="http://schemas.openxmlformats.org/drawingml/2006/spreadsheetDrawing">
      <xdr:col>41</xdr:col>
      <xdr:colOff>101600</xdr:colOff>
      <xdr:row>54</xdr:row>
      <xdr:rowOff>101600</xdr:rowOff>
    </xdr:to>
    <xdr:sp macro="" textlink="">
      <xdr:nvSpPr>
        <xdr:cNvPr id="358" name="フローチャート: 判断 357"/>
        <xdr:cNvSpPr/>
      </xdr:nvSpPr>
      <xdr:spPr>
        <a:xfrm>
          <a:off x="78105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118110</xdr:rowOff>
    </xdr:from>
    <xdr:ext cx="528320" cy="259080"/>
    <xdr:sp macro="" textlink="">
      <xdr:nvSpPr>
        <xdr:cNvPr id="359" name="テキスト ボックス 358"/>
        <xdr:cNvSpPr txBox="1"/>
      </xdr:nvSpPr>
      <xdr:spPr>
        <a:xfrm>
          <a:off x="7593965" y="9033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113030</xdr:rowOff>
    </xdr:from>
    <xdr:to xmlns:xdr="http://schemas.openxmlformats.org/drawingml/2006/spreadsheetDrawing">
      <xdr:col>36</xdr:col>
      <xdr:colOff>165100</xdr:colOff>
      <xdr:row>54</xdr:row>
      <xdr:rowOff>43180</xdr:rowOff>
    </xdr:to>
    <xdr:sp macro="" textlink="">
      <xdr:nvSpPr>
        <xdr:cNvPr id="360" name="フローチャート: 判断 359"/>
        <xdr:cNvSpPr/>
      </xdr:nvSpPr>
      <xdr:spPr>
        <a:xfrm>
          <a:off x="6921500" y="919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59690</xdr:rowOff>
    </xdr:from>
    <xdr:ext cx="528320" cy="259080"/>
    <xdr:sp macro="" textlink="">
      <xdr:nvSpPr>
        <xdr:cNvPr id="361" name="テキスト ボックス 360"/>
        <xdr:cNvSpPr txBox="1"/>
      </xdr:nvSpPr>
      <xdr:spPr>
        <a:xfrm>
          <a:off x="6704965" y="89750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13970</xdr:rowOff>
    </xdr:from>
    <xdr:to xmlns:xdr="http://schemas.openxmlformats.org/drawingml/2006/spreadsheetDrawing">
      <xdr:col>55</xdr:col>
      <xdr:colOff>50800</xdr:colOff>
      <xdr:row>52</xdr:row>
      <xdr:rowOff>115570</xdr:rowOff>
    </xdr:to>
    <xdr:sp macro="" textlink="">
      <xdr:nvSpPr>
        <xdr:cNvPr id="367" name="楕円 366"/>
        <xdr:cNvSpPr/>
      </xdr:nvSpPr>
      <xdr:spPr>
        <a:xfrm>
          <a:off x="10426700" y="892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36830</xdr:rowOff>
    </xdr:from>
    <xdr:ext cx="534670" cy="259080"/>
    <xdr:sp macro="" textlink="">
      <xdr:nvSpPr>
        <xdr:cNvPr id="368" name="普通建設事業費該当値テキスト"/>
        <xdr:cNvSpPr txBox="1"/>
      </xdr:nvSpPr>
      <xdr:spPr>
        <a:xfrm>
          <a:off x="10528300" y="8780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109220</xdr:rowOff>
    </xdr:from>
    <xdr:to xmlns:xdr="http://schemas.openxmlformats.org/drawingml/2006/spreadsheetDrawing">
      <xdr:col>50</xdr:col>
      <xdr:colOff>165100</xdr:colOff>
      <xdr:row>55</xdr:row>
      <xdr:rowOff>38735</xdr:rowOff>
    </xdr:to>
    <xdr:sp macro="" textlink="">
      <xdr:nvSpPr>
        <xdr:cNvPr id="369" name="楕円 368"/>
        <xdr:cNvSpPr/>
      </xdr:nvSpPr>
      <xdr:spPr>
        <a:xfrm>
          <a:off x="95885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55245</xdr:rowOff>
    </xdr:from>
    <xdr:ext cx="528320" cy="252730"/>
    <xdr:sp macro="" textlink="">
      <xdr:nvSpPr>
        <xdr:cNvPr id="370" name="テキスト ボックス 369"/>
        <xdr:cNvSpPr txBox="1"/>
      </xdr:nvSpPr>
      <xdr:spPr>
        <a:xfrm>
          <a:off x="9371965" y="91420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151130</xdr:rowOff>
    </xdr:from>
    <xdr:to xmlns:xdr="http://schemas.openxmlformats.org/drawingml/2006/spreadsheetDrawing">
      <xdr:col>46</xdr:col>
      <xdr:colOff>38100</xdr:colOff>
      <xdr:row>54</xdr:row>
      <xdr:rowOff>81280</xdr:rowOff>
    </xdr:to>
    <xdr:sp macro="" textlink="">
      <xdr:nvSpPr>
        <xdr:cNvPr id="371" name="楕円 370"/>
        <xdr:cNvSpPr/>
      </xdr:nvSpPr>
      <xdr:spPr>
        <a:xfrm>
          <a:off x="8699500" y="92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97790</xdr:rowOff>
    </xdr:from>
    <xdr:ext cx="528320" cy="252730"/>
    <xdr:sp macro="" textlink="">
      <xdr:nvSpPr>
        <xdr:cNvPr id="372" name="テキスト ボックス 371"/>
        <xdr:cNvSpPr txBox="1"/>
      </xdr:nvSpPr>
      <xdr:spPr>
        <a:xfrm>
          <a:off x="8482965" y="90131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12065</xdr:rowOff>
    </xdr:from>
    <xdr:to xmlns:xdr="http://schemas.openxmlformats.org/drawingml/2006/spreadsheetDrawing">
      <xdr:col>41</xdr:col>
      <xdr:colOff>101600</xdr:colOff>
      <xdr:row>55</xdr:row>
      <xdr:rowOff>113665</xdr:rowOff>
    </xdr:to>
    <xdr:sp macro="" textlink="">
      <xdr:nvSpPr>
        <xdr:cNvPr id="373" name="楕円 372"/>
        <xdr:cNvSpPr/>
      </xdr:nvSpPr>
      <xdr:spPr>
        <a:xfrm>
          <a:off x="7810500" y="94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104775</xdr:rowOff>
    </xdr:from>
    <xdr:ext cx="528320" cy="259080"/>
    <xdr:sp macro="" textlink="">
      <xdr:nvSpPr>
        <xdr:cNvPr id="374" name="テキスト ボックス 373"/>
        <xdr:cNvSpPr txBox="1"/>
      </xdr:nvSpPr>
      <xdr:spPr>
        <a:xfrm>
          <a:off x="7593965" y="95345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114935</xdr:rowOff>
    </xdr:from>
    <xdr:to xmlns:xdr="http://schemas.openxmlformats.org/drawingml/2006/spreadsheetDrawing">
      <xdr:col>36</xdr:col>
      <xdr:colOff>165100</xdr:colOff>
      <xdr:row>56</xdr:row>
      <xdr:rowOff>45085</xdr:rowOff>
    </xdr:to>
    <xdr:sp macro="" textlink="">
      <xdr:nvSpPr>
        <xdr:cNvPr id="375" name="楕円 374"/>
        <xdr:cNvSpPr/>
      </xdr:nvSpPr>
      <xdr:spPr>
        <a:xfrm>
          <a:off x="69215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36195</xdr:rowOff>
    </xdr:from>
    <xdr:ext cx="528320" cy="259080"/>
    <xdr:sp macro="" textlink="">
      <xdr:nvSpPr>
        <xdr:cNvPr id="376" name="テキスト ボックス 375"/>
        <xdr:cNvSpPr txBox="1"/>
      </xdr:nvSpPr>
      <xdr:spPr>
        <a:xfrm>
          <a:off x="6704965" y="96373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5" name="テキスト ボックス 384"/>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2570" cy="252730"/>
    <xdr:sp macro="" textlink="">
      <xdr:nvSpPr>
        <xdr:cNvPr id="388" name="テキスト ボックス 387"/>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2730"/>
    <xdr:sp macro="" textlink="">
      <xdr:nvSpPr>
        <xdr:cNvPr id="390" name="テキスト ボックス 389"/>
        <xdr:cNvSpPr txBox="1"/>
      </xdr:nvSpPr>
      <xdr:spPr>
        <a:xfrm>
          <a:off x="6072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2730"/>
    <xdr:sp macro="" textlink="">
      <xdr:nvSpPr>
        <xdr:cNvPr id="392" name="テキスト ボックス 391"/>
        <xdr:cNvSpPr txBox="1"/>
      </xdr:nvSpPr>
      <xdr:spPr>
        <a:xfrm>
          <a:off x="6072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2730"/>
    <xdr:sp macro="" textlink="">
      <xdr:nvSpPr>
        <xdr:cNvPr id="394" name="テキスト ボックス 393"/>
        <xdr:cNvSpPr txBox="1"/>
      </xdr:nvSpPr>
      <xdr:spPr>
        <a:xfrm>
          <a:off x="6072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2730"/>
    <xdr:sp macro="" textlink="">
      <xdr:nvSpPr>
        <xdr:cNvPr id="396" name="テキスト ボックス 395"/>
        <xdr:cNvSpPr txBox="1"/>
      </xdr:nvSpPr>
      <xdr:spPr>
        <a:xfrm>
          <a:off x="6072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125095</xdr:rowOff>
    </xdr:from>
    <xdr:to xmlns:xdr="http://schemas.openxmlformats.org/drawingml/2006/spreadsheetDrawing">
      <xdr:col>54</xdr:col>
      <xdr:colOff>189865</xdr:colOff>
      <xdr:row>78</xdr:row>
      <xdr:rowOff>116840</xdr:rowOff>
    </xdr:to>
    <xdr:cxnSp macro="">
      <xdr:nvCxnSpPr>
        <xdr:cNvPr id="398" name="直線コネクタ 397"/>
        <xdr:cNvCxnSpPr/>
      </xdr:nvCxnSpPr>
      <xdr:spPr>
        <a:xfrm flipV="1">
          <a:off x="10475595" y="1212659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120650</xdr:rowOff>
    </xdr:from>
    <xdr:ext cx="378460" cy="252730"/>
    <xdr:sp macro="" textlink="">
      <xdr:nvSpPr>
        <xdr:cNvPr id="399" name="普通建設事業費 （ うち新規整備　）最小値テキスト"/>
        <xdr:cNvSpPr txBox="1"/>
      </xdr:nvSpPr>
      <xdr:spPr>
        <a:xfrm>
          <a:off x="10528300" y="1349375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116840</xdr:rowOff>
    </xdr:from>
    <xdr:to xmlns:xdr="http://schemas.openxmlformats.org/drawingml/2006/spreadsheetDrawing">
      <xdr:col>55</xdr:col>
      <xdr:colOff>88900</xdr:colOff>
      <xdr:row>78</xdr:row>
      <xdr:rowOff>116840</xdr:rowOff>
    </xdr:to>
    <xdr:cxnSp macro="">
      <xdr:nvCxnSpPr>
        <xdr:cNvPr id="400" name="直線コネクタ 399"/>
        <xdr:cNvCxnSpPr/>
      </xdr:nvCxnSpPr>
      <xdr:spPr>
        <a:xfrm>
          <a:off x="10388600" y="1348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71755</xdr:rowOff>
    </xdr:from>
    <xdr:ext cx="534670" cy="259080"/>
    <xdr:sp macro="" textlink="">
      <xdr:nvSpPr>
        <xdr:cNvPr id="401" name="普通建設事業費 （ うち新規整備　）最大値テキスト"/>
        <xdr:cNvSpPr txBox="1"/>
      </xdr:nvSpPr>
      <xdr:spPr>
        <a:xfrm>
          <a:off x="10528300" y="11901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125095</xdr:rowOff>
    </xdr:from>
    <xdr:to xmlns:xdr="http://schemas.openxmlformats.org/drawingml/2006/spreadsheetDrawing">
      <xdr:col>55</xdr:col>
      <xdr:colOff>88900</xdr:colOff>
      <xdr:row>70</xdr:row>
      <xdr:rowOff>125095</xdr:rowOff>
    </xdr:to>
    <xdr:cxnSp macro="">
      <xdr:nvCxnSpPr>
        <xdr:cNvPr id="402" name="直線コネクタ 401"/>
        <xdr:cNvCxnSpPr/>
      </xdr:nvCxnSpPr>
      <xdr:spPr>
        <a:xfrm>
          <a:off x="10388600" y="1212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125095</xdr:rowOff>
    </xdr:from>
    <xdr:to xmlns:xdr="http://schemas.openxmlformats.org/drawingml/2006/spreadsheetDrawing">
      <xdr:col>55</xdr:col>
      <xdr:colOff>0</xdr:colOff>
      <xdr:row>77</xdr:row>
      <xdr:rowOff>83185</xdr:rowOff>
    </xdr:to>
    <xdr:cxnSp macro="">
      <xdr:nvCxnSpPr>
        <xdr:cNvPr id="403" name="直線コネクタ 402"/>
        <xdr:cNvCxnSpPr/>
      </xdr:nvCxnSpPr>
      <xdr:spPr>
        <a:xfrm flipV="1">
          <a:off x="9639300" y="12126595"/>
          <a:ext cx="838200" cy="1158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100330</xdr:rowOff>
    </xdr:from>
    <xdr:ext cx="534670" cy="252730"/>
    <xdr:sp macro="" textlink="">
      <xdr:nvSpPr>
        <xdr:cNvPr id="404" name="普通建設事業費 （ うち新規整備　）平均値テキスト"/>
        <xdr:cNvSpPr txBox="1"/>
      </xdr:nvSpPr>
      <xdr:spPr>
        <a:xfrm>
          <a:off x="10528300" y="1278763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121920</xdr:rowOff>
    </xdr:from>
    <xdr:to xmlns:xdr="http://schemas.openxmlformats.org/drawingml/2006/spreadsheetDrawing">
      <xdr:col>55</xdr:col>
      <xdr:colOff>50800</xdr:colOff>
      <xdr:row>75</xdr:row>
      <xdr:rowOff>52070</xdr:rowOff>
    </xdr:to>
    <xdr:sp macro="" textlink="">
      <xdr:nvSpPr>
        <xdr:cNvPr id="405" name="フローチャート: 判断 404"/>
        <xdr:cNvSpPr/>
      </xdr:nvSpPr>
      <xdr:spPr>
        <a:xfrm>
          <a:off x="104267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83185</xdr:rowOff>
    </xdr:from>
    <xdr:to xmlns:xdr="http://schemas.openxmlformats.org/drawingml/2006/spreadsheetDrawing">
      <xdr:col>50</xdr:col>
      <xdr:colOff>114300</xdr:colOff>
      <xdr:row>78</xdr:row>
      <xdr:rowOff>52070</xdr:rowOff>
    </xdr:to>
    <xdr:cxnSp macro="">
      <xdr:nvCxnSpPr>
        <xdr:cNvPr id="406" name="直線コネクタ 405"/>
        <xdr:cNvCxnSpPr/>
      </xdr:nvCxnSpPr>
      <xdr:spPr>
        <a:xfrm flipV="1">
          <a:off x="8750300" y="13284835"/>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142240</xdr:rowOff>
    </xdr:from>
    <xdr:to xmlns:xdr="http://schemas.openxmlformats.org/drawingml/2006/spreadsheetDrawing">
      <xdr:col>50</xdr:col>
      <xdr:colOff>165100</xdr:colOff>
      <xdr:row>77</xdr:row>
      <xdr:rowOff>72390</xdr:rowOff>
    </xdr:to>
    <xdr:sp macro="" textlink="">
      <xdr:nvSpPr>
        <xdr:cNvPr id="407" name="フローチャート: 判断 406"/>
        <xdr:cNvSpPr/>
      </xdr:nvSpPr>
      <xdr:spPr>
        <a:xfrm>
          <a:off x="9588500" y="1317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88900</xdr:rowOff>
    </xdr:from>
    <xdr:ext cx="463550" cy="252730"/>
    <xdr:sp macro="" textlink="">
      <xdr:nvSpPr>
        <xdr:cNvPr id="408" name="テキスト ボックス 407"/>
        <xdr:cNvSpPr txBox="1"/>
      </xdr:nvSpPr>
      <xdr:spPr>
        <a:xfrm>
          <a:off x="9404350" y="129476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52070</xdr:rowOff>
    </xdr:from>
    <xdr:to xmlns:xdr="http://schemas.openxmlformats.org/drawingml/2006/spreadsheetDrawing">
      <xdr:col>45</xdr:col>
      <xdr:colOff>177800</xdr:colOff>
      <xdr:row>78</xdr:row>
      <xdr:rowOff>109220</xdr:rowOff>
    </xdr:to>
    <xdr:cxnSp macro="">
      <xdr:nvCxnSpPr>
        <xdr:cNvPr id="409" name="直線コネクタ 408"/>
        <xdr:cNvCxnSpPr/>
      </xdr:nvCxnSpPr>
      <xdr:spPr>
        <a:xfrm flipV="1">
          <a:off x="7861300" y="134251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129540</xdr:rowOff>
    </xdr:from>
    <xdr:to xmlns:xdr="http://schemas.openxmlformats.org/drawingml/2006/spreadsheetDrawing">
      <xdr:col>46</xdr:col>
      <xdr:colOff>38100</xdr:colOff>
      <xdr:row>77</xdr:row>
      <xdr:rowOff>59690</xdr:rowOff>
    </xdr:to>
    <xdr:sp macro="" textlink="">
      <xdr:nvSpPr>
        <xdr:cNvPr id="410" name="フローチャート: 判断 409"/>
        <xdr:cNvSpPr/>
      </xdr:nvSpPr>
      <xdr:spPr>
        <a:xfrm>
          <a:off x="8699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76200</xdr:rowOff>
    </xdr:from>
    <xdr:ext cx="463550" cy="252730"/>
    <xdr:sp macro="" textlink="">
      <xdr:nvSpPr>
        <xdr:cNvPr id="411" name="テキスト ボックス 410"/>
        <xdr:cNvSpPr txBox="1"/>
      </xdr:nvSpPr>
      <xdr:spPr>
        <a:xfrm>
          <a:off x="8515350" y="129349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109220</xdr:rowOff>
    </xdr:from>
    <xdr:to xmlns:xdr="http://schemas.openxmlformats.org/drawingml/2006/spreadsheetDrawing">
      <xdr:col>41</xdr:col>
      <xdr:colOff>50800</xdr:colOff>
      <xdr:row>78</xdr:row>
      <xdr:rowOff>134620</xdr:rowOff>
    </xdr:to>
    <xdr:cxnSp macro="">
      <xdr:nvCxnSpPr>
        <xdr:cNvPr id="412" name="直線コネクタ 411"/>
        <xdr:cNvCxnSpPr/>
      </xdr:nvCxnSpPr>
      <xdr:spPr>
        <a:xfrm flipV="1">
          <a:off x="6972300" y="134823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72</xdr:row>
      <xdr:rowOff>118745</xdr:rowOff>
    </xdr:from>
    <xdr:to xmlns:xdr="http://schemas.openxmlformats.org/drawingml/2006/spreadsheetDrawing">
      <xdr:col>41</xdr:col>
      <xdr:colOff>101600</xdr:colOff>
      <xdr:row>73</xdr:row>
      <xdr:rowOff>48895</xdr:rowOff>
    </xdr:to>
    <xdr:sp macro="" textlink="">
      <xdr:nvSpPr>
        <xdr:cNvPr id="413" name="フローチャート: 判断 412"/>
        <xdr:cNvSpPr/>
      </xdr:nvSpPr>
      <xdr:spPr>
        <a:xfrm>
          <a:off x="7810500" y="124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71</xdr:row>
      <xdr:rowOff>65405</xdr:rowOff>
    </xdr:from>
    <xdr:ext cx="528320" cy="252730"/>
    <xdr:sp macro="" textlink="">
      <xdr:nvSpPr>
        <xdr:cNvPr id="414" name="テキスト ボックス 413"/>
        <xdr:cNvSpPr txBox="1"/>
      </xdr:nvSpPr>
      <xdr:spPr>
        <a:xfrm>
          <a:off x="7593965" y="122383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125095</xdr:rowOff>
    </xdr:from>
    <xdr:to xmlns:xdr="http://schemas.openxmlformats.org/drawingml/2006/spreadsheetDrawing">
      <xdr:col>36</xdr:col>
      <xdr:colOff>165100</xdr:colOff>
      <xdr:row>73</xdr:row>
      <xdr:rowOff>55245</xdr:rowOff>
    </xdr:to>
    <xdr:sp macro="" textlink="">
      <xdr:nvSpPr>
        <xdr:cNvPr id="415" name="フローチャート: 判断 414"/>
        <xdr:cNvSpPr/>
      </xdr:nvSpPr>
      <xdr:spPr>
        <a:xfrm>
          <a:off x="6921500" y="1246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71</xdr:row>
      <xdr:rowOff>71755</xdr:rowOff>
    </xdr:from>
    <xdr:ext cx="528320" cy="259080"/>
    <xdr:sp macro="" textlink="">
      <xdr:nvSpPr>
        <xdr:cNvPr id="416" name="テキスト ボックス 415"/>
        <xdr:cNvSpPr txBox="1"/>
      </xdr:nvSpPr>
      <xdr:spPr>
        <a:xfrm>
          <a:off x="6704965" y="122447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70</xdr:row>
      <xdr:rowOff>74930</xdr:rowOff>
    </xdr:from>
    <xdr:to xmlns:xdr="http://schemas.openxmlformats.org/drawingml/2006/spreadsheetDrawing">
      <xdr:col>55</xdr:col>
      <xdr:colOff>50800</xdr:colOff>
      <xdr:row>71</xdr:row>
      <xdr:rowOff>4445</xdr:rowOff>
    </xdr:to>
    <xdr:sp macro="" textlink="">
      <xdr:nvSpPr>
        <xdr:cNvPr id="422" name="楕円 421"/>
        <xdr:cNvSpPr/>
      </xdr:nvSpPr>
      <xdr:spPr>
        <a:xfrm>
          <a:off x="10426700" y="12076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70</xdr:row>
      <xdr:rowOff>27305</xdr:rowOff>
    </xdr:from>
    <xdr:ext cx="534670" cy="259080"/>
    <xdr:sp macro="" textlink="">
      <xdr:nvSpPr>
        <xdr:cNvPr id="423" name="普通建設事業費 （ うち新規整備　）該当値テキスト"/>
        <xdr:cNvSpPr txBox="1"/>
      </xdr:nvSpPr>
      <xdr:spPr>
        <a:xfrm>
          <a:off x="10528300" y="12028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32385</xdr:rowOff>
    </xdr:from>
    <xdr:to xmlns:xdr="http://schemas.openxmlformats.org/drawingml/2006/spreadsheetDrawing">
      <xdr:col>50</xdr:col>
      <xdr:colOff>165100</xdr:colOff>
      <xdr:row>77</xdr:row>
      <xdr:rowOff>133985</xdr:rowOff>
    </xdr:to>
    <xdr:sp macro="" textlink="">
      <xdr:nvSpPr>
        <xdr:cNvPr id="424" name="楕円 423"/>
        <xdr:cNvSpPr/>
      </xdr:nvSpPr>
      <xdr:spPr>
        <a:xfrm>
          <a:off x="9588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125095</xdr:rowOff>
    </xdr:from>
    <xdr:ext cx="463550" cy="258445"/>
    <xdr:sp macro="" textlink="">
      <xdr:nvSpPr>
        <xdr:cNvPr id="425" name="テキスト ボックス 424"/>
        <xdr:cNvSpPr txBox="1"/>
      </xdr:nvSpPr>
      <xdr:spPr>
        <a:xfrm>
          <a:off x="9404350" y="1332674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635</xdr:rowOff>
    </xdr:from>
    <xdr:to xmlns:xdr="http://schemas.openxmlformats.org/drawingml/2006/spreadsheetDrawing">
      <xdr:col>46</xdr:col>
      <xdr:colOff>38100</xdr:colOff>
      <xdr:row>78</xdr:row>
      <xdr:rowOff>102235</xdr:rowOff>
    </xdr:to>
    <xdr:sp macro="" textlink="">
      <xdr:nvSpPr>
        <xdr:cNvPr id="426" name="楕円 425"/>
        <xdr:cNvSpPr/>
      </xdr:nvSpPr>
      <xdr:spPr>
        <a:xfrm>
          <a:off x="8699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93345</xdr:rowOff>
    </xdr:from>
    <xdr:ext cx="463550" cy="259080"/>
    <xdr:sp macro="" textlink="">
      <xdr:nvSpPr>
        <xdr:cNvPr id="427" name="テキスト ボックス 426"/>
        <xdr:cNvSpPr txBox="1"/>
      </xdr:nvSpPr>
      <xdr:spPr>
        <a:xfrm>
          <a:off x="8515350" y="134664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57785</xdr:rowOff>
    </xdr:from>
    <xdr:to xmlns:xdr="http://schemas.openxmlformats.org/drawingml/2006/spreadsheetDrawing">
      <xdr:col>41</xdr:col>
      <xdr:colOff>101600</xdr:colOff>
      <xdr:row>78</xdr:row>
      <xdr:rowOff>159385</xdr:rowOff>
    </xdr:to>
    <xdr:sp macro="" textlink="">
      <xdr:nvSpPr>
        <xdr:cNvPr id="428" name="楕円 427"/>
        <xdr:cNvSpPr/>
      </xdr:nvSpPr>
      <xdr:spPr>
        <a:xfrm>
          <a:off x="7810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78</xdr:row>
      <xdr:rowOff>150495</xdr:rowOff>
    </xdr:from>
    <xdr:ext cx="378460" cy="259080"/>
    <xdr:sp macro="" textlink="">
      <xdr:nvSpPr>
        <xdr:cNvPr id="429" name="テキスト ボックス 428"/>
        <xdr:cNvSpPr txBox="1"/>
      </xdr:nvSpPr>
      <xdr:spPr>
        <a:xfrm>
          <a:off x="7672070" y="13523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83820</xdr:rowOff>
    </xdr:from>
    <xdr:to xmlns:xdr="http://schemas.openxmlformats.org/drawingml/2006/spreadsheetDrawing">
      <xdr:col>36</xdr:col>
      <xdr:colOff>165100</xdr:colOff>
      <xdr:row>79</xdr:row>
      <xdr:rowOff>13970</xdr:rowOff>
    </xdr:to>
    <xdr:sp macro="" textlink="">
      <xdr:nvSpPr>
        <xdr:cNvPr id="430" name="楕円 429"/>
        <xdr:cNvSpPr/>
      </xdr:nvSpPr>
      <xdr:spPr>
        <a:xfrm>
          <a:off x="6921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79</xdr:row>
      <xdr:rowOff>5080</xdr:rowOff>
    </xdr:from>
    <xdr:ext cx="378460" cy="259080"/>
    <xdr:sp macro="" textlink="">
      <xdr:nvSpPr>
        <xdr:cNvPr id="431" name="テキスト ボックス 430"/>
        <xdr:cNvSpPr txBox="1"/>
      </xdr:nvSpPr>
      <xdr:spPr>
        <a:xfrm>
          <a:off x="6783070" y="13549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0" name="テキスト ボックス 439"/>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2570" cy="252730"/>
    <xdr:sp macro="" textlink="">
      <xdr:nvSpPr>
        <xdr:cNvPr id="442" name="テキスト ボックス 441"/>
        <xdr:cNvSpPr txBox="1"/>
      </xdr:nvSpPr>
      <xdr:spPr>
        <a:xfrm>
          <a:off x="6355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2730"/>
    <xdr:sp macro="" textlink="">
      <xdr:nvSpPr>
        <xdr:cNvPr id="444" name="テキスト ボックス 443"/>
        <xdr:cNvSpPr txBox="1"/>
      </xdr:nvSpPr>
      <xdr:spPr>
        <a:xfrm>
          <a:off x="6072505" y="16799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2730"/>
    <xdr:sp macro="" textlink="">
      <xdr:nvSpPr>
        <xdr:cNvPr id="446" name="テキスト ボックス 445"/>
        <xdr:cNvSpPr txBox="1"/>
      </xdr:nvSpPr>
      <xdr:spPr>
        <a:xfrm>
          <a:off x="6072505" y="16342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2730"/>
    <xdr:sp macro="" textlink="">
      <xdr:nvSpPr>
        <xdr:cNvPr id="448" name="テキスト ボックス 447"/>
        <xdr:cNvSpPr txBox="1"/>
      </xdr:nvSpPr>
      <xdr:spPr>
        <a:xfrm>
          <a:off x="6072505" y="15885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2730"/>
    <xdr:sp macro="" textlink="">
      <xdr:nvSpPr>
        <xdr:cNvPr id="450" name="テキスト ボックス 449"/>
        <xdr:cNvSpPr txBox="1"/>
      </xdr:nvSpPr>
      <xdr:spPr>
        <a:xfrm>
          <a:off x="6072505" y="15427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52" name="テキスト ボックス 451"/>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12700</xdr:rowOff>
    </xdr:from>
    <xdr:to xmlns:xdr="http://schemas.openxmlformats.org/drawingml/2006/spreadsheetDrawing">
      <xdr:col>54</xdr:col>
      <xdr:colOff>189865</xdr:colOff>
      <xdr:row>99</xdr:row>
      <xdr:rowOff>54610</xdr:rowOff>
    </xdr:to>
    <xdr:cxnSp macro="">
      <xdr:nvCxnSpPr>
        <xdr:cNvPr id="454" name="直線コネクタ 453"/>
        <xdr:cNvCxnSpPr/>
      </xdr:nvCxnSpPr>
      <xdr:spPr>
        <a:xfrm flipV="1">
          <a:off x="10475595" y="1578610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58420</xdr:rowOff>
    </xdr:from>
    <xdr:ext cx="534670" cy="259080"/>
    <xdr:sp macro="" textlink="">
      <xdr:nvSpPr>
        <xdr:cNvPr id="455" name="普通建設事業費 （ うち更新整備　）最小値テキスト"/>
        <xdr:cNvSpPr txBox="1"/>
      </xdr:nvSpPr>
      <xdr:spPr>
        <a:xfrm>
          <a:off x="10528300" y="17031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54610</xdr:rowOff>
    </xdr:from>
    <xdr:to xmlns:xdr="http://schemas.openxmlformats.org/drawingml/2006/spreadsheetDrawing">
      <xdr:col>55</xdr:col>
      <xdr:colOff>88900</xdr:colOff>
      <xdr:row>99</xdr:row>
      <xdr:rowOff>54610</xdr:rowOff>
    </xdr:to>
    <xdr:cxnSp macro="">
      <xdr:nvCxnSpPr>
        <xdr:cNvPr id="456" name="直線コネクタ 455"/>
        <xdr:cNvCxnSpPr/>
      </xdr:nvCxnSpPr>
      <xdr:spPr>
        <a:xfrm>
          <a:off x="10388600" y="17028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130810</xdr:rowOff>
    </xdr:from>
    <xdr:ext cx="534670" cy="259080"/>
    <xdr:sp macro="" textlink="">
      <xdr:nvSpPr>
        <xdr:cNvPr id="457" name="普通建設事業費 （ うち更新整備　）最大値テキスト"/>
        <xdr:cNvSpPr txBox="1"/>
      </xdr:nvSpPr>
      <xdr:spPr>
        <a:xfrm>
          <a:off x="10528300" y="15561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12700</xdr:rowOff>
    </xdr:from>
    <xdr:to xmlns:xdr="http://schemas.openxmlformats.org/drawingml/2006/spreadsheetDrawing">
      <xdr:col>55</xdr:col>
      <xdr:colOff>88900</xdr:colOff>
      <xdr:row>92</xdr:row>
      <xdr:rowOff>12700</xdr:rowOff>
    </xdr:to>
    <xdr:cxnSp macro="">
      <xdr:nvCxnSpPr>
        <xdr:cNvPr id="458" name="直線コネクタ 457"/>
        <xdr:cNvCxnSpPr/>
      </xdr:nvCxnSpPr>
      <xdr:spPr>
        <a:xfrm>
          <a:off x="10388600" y="15786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157480</xdr:rowOff>
    </xdr:from>
    <xdr:to xmlns:xdr="http://schemas.openxmlformats.org/drawingml/2006/spreadsheetDrawing">
      <xdr:col>55</xdr:col>
      <xdr:colOff>0</xdr:colOff>
      <xdr:row>96</xdr:row>
      <xdr:rowOff>60960</xdr:rowOff>
    </xdr:to>
    <xdr:cxnSp macro="">
      <xdr:nvCxnSpPr>
        <xdr:cNvPr id="459" name="直線コネクタ 458"/>
        <xdr:cNvCxnSpPr/>
      </xdr:nvCxnSpPr>
      <xdr:spPr>
        <a:xfrm flipV="1">
          <a:off x="9639300" y="1644523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127635</xdr:rowOff>
    </xdr:from>
    <xdr:ext cx="534670" cy="259080"/>
    <xdr:sp macro="" textlink="">
      <xdr:nvSpPr>
        <xdr:cNvPr id="460" name="普通建設事業費 （ うち更新整備　）平均値テキスト"/>
        <xdr:cNvSpPr txBox="1"/>
      </xdr:nvSpPr>
      <xdr:spPr>
        <a:xfrm>
          <a:off x="10528300" y="16758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149225</xdr:rowOff>
    </xdr:from>
    <xdr:to xmlns:xdr="http://schemas.openxmlformats.org/drawingml/2006/spreadsheetDrawing">
      <xdr:col>55</xdr:col>
      <xdr:colOff>50800</xdr:colOff>
      <xdr:row>98</xdr:row>
      <xdr:rowOff>79375</xdr:rowOff>
    </xdr:to>
    <xdr:sp macro="" textlink="">
      <xdr:nvSpPr>
        <xdr:cNvPr id="461" name="フローチャート: 判断 460"/>
        <xdr:cNvSpPr/>
      </xdr:nvSpPr>
      <xdr:spPr>
        <a:xfrm>
          <a:off x="104267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128905</xdr:rowOff>
    </xdr:from>
    <xdr:to xmlns:xdr="http://schemas.openxmlformats.org/drawingml/2006/spreadsheetDrawing">
      <xdr:col>50</xdr:col>
      <xdr:colOff>114300</xdr:colOff>
      <xdr:row>96</xdr:row>
      <xdr:rowOff>60960</xdr:rowOff>
    </xdr:to>
    <xdr:cxnSp macro="">
      <xdr:nvCxnSpPr>
        <xdr:cNvPr id="462" name="直線コネクタ 461"/>
        <xdr:cNvCxnSpPr/>
      </xdr:nvCxnSpPr>
      <xdr:spPr>
        <a:xfrm>
          <a:off x="8750300" y="16073755"/>
          <a:ext cx="889000" cy="446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30480</xdr:rowOff>
    </xdr:from>
    <xdr:to xmlns:xdr="http://schemas.openxmlformats.org/drawingml/2006/spreadsheetDrawing">
      <xdr:col>50</xdr:col>
      <xdr:colOff>165100</xdr:colOff>
      <xdr:row>98</xdr:row>
      <xdr:rowOff>132080</xdr:rowOff>
    </xdr:to>
    <xdr:sp macro="" textlink="">
      <xdr:nvSpPr>
        <xdr:cNvPr id="463" name="フローチャート: 判断 462"/>
        <xdr:cNvSpPr/>
      </xdr:nvSpPr>
      <xdr:spPr>
        <a:xfrm>
          <a:off x="9588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123190</xdr:rowOff>
    </xdr:from>
    <xdr:ext cx="528320" cy="252730"/>
    <xdr:sp macro="" textlink="">
      <xdr:nvSpPr>
        <xdr:cNvPr id="464" name="テキスト ボックス 463"/>
        <xdr:cNvSpPr txBox="1"/>
      </xdr:nvSpPr>
      <xdr:spPr>
        <a:xfrm>
          <a:off x="9371965" y="16925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128905</xdr:rowOff>
    </xdr:from>
    <xdr:to xmlns:xdr="http://schemas.openxmlformats.org/drawingml/2006/spreadsheetDrawing">
      <xdr:col>45</xdr:col>
      <xdr:colOff>177800</xdr:colOff>
      <xdr:row>96</xdr:row>
      <xdr:rowOff>11430</xdr:rowOff>
    </xdr:to>
    <xdr:cxnSp macro="">
      <xdr:nvCxnSpPr>
        <xdr:cNvPr id="465" name="直線コネクタ 464"/>
        <xdr:cNvCxnSpPr/>
      </xdr:nvCxnSpPr>
      <xdr:spPr>
        <a:xfrm flipV="1">
          <a:off x="7861300" y="16073755"/>
          <a:ext cx="889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83185</xdr:rowOff>
    </xdr:from>
    <xdr:to xmlns:xdr="http://schemas.openxmlformats.org/drawingml/2006/spreadsheetDrawing">
      <xdr:col>46</xdr:col>
      <xdr:colOff>38100</xdr:colOff>
      <xdr:row>98</xdr:row>
      <xdr:rowOff>13335</xdr:rowOff>
    </xdr:to>
    <xdr:sp macro="" textlink="">
      <xdr:nvSpPr>
        <xdr:cNvPr id="466" name="フローチャート: 判断 465"/>
        <xdr:cNvSpPr/>
      </xdr:nvSpPr>
      <xdr:spPr>
        <a:xfrm>
          <a:off x="8699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4445</xdr:rowOff>
    </xdr:from>
    <xdr:ext cx="528320" cy="259080"/>
    <xdr:sp macro="" textlink="">
      <xdr:nvSpPr>
        <xdr:cNvPr id="467" name="テキスト ボックス 466"/>
        <xdr:cNvSpPr txBox="1"/>
      </xdr:nvSpPr>
      <xdr:spPr>
        <a:xfrm>
          <a:off x="8482965" y="168065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11430</xdr:rowOff>
    </xdr:from>
    <xdr:to xmlns:xdr="http://schemas.openxmlformats.org/drawingml/2006/spreadsheetDrawing">
      <xdr:col>41</xdr:col>
      <xdr:colOff>50800</xdr:colOff>
      <xdr:row>97</xdr:row>
      <xdr:rowOff>128270</xdr:rowOff>
    </xdr:to>
    <xdr:cxnSp macro="">
      <xdr:nvCxnSpPr>
        <xdr:cNvPr id="468" name="直線コネクタ 467"/>
        <xdr:cNvCxnSpPr/>
      </xdr:nvCxnSpPr>
      <xdr:spPr>
        <a:xfrm flipV="1">
          <a:off x="6972300" y="16470630"/>
          <a:ext cx="889000" cy="288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85090</xdr:rowOff>
    </xdr:from>
    <xdr:to xmlns:xdr="http://schemas.openxmlformats.org/drawingml/2006/spreadsheetDrawing">
      <xdr:col>41</xdr:col>
      <xdr:colOff>101600</xdr:colOff>
      <xdr:row>97</xdr:row>
      <xdr:rowOff>15240</xdr:rowOff>
    </xdr:to>
    <xdr:sp macro="" textlink="">
      <xdr:nvSpPr>
        <xdr:cNvPr id="469" name="フローチャート: 判断 468"/>
        <xdr:cNvSpPr/>
      </xdr:nvSpPr>
      <xdr:spPr>
        <a:xfrm>
          <a:off x="781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6350</xdr:rowOff>
    </xdr:from>
    <xdr:ext cx="528320" cy="252730"/>
    <xdr:sp macro="" textlink="">
      <xdr:nvSpPr>
        <xdr:cNvPr id="470" name="テキスト ボックス 469"/>
        <xdr:cNvSpPr txBox="1"/>
      </xdr:nvSpPr>
      <xdr:spPr>
        <a:xfrm>
          <a:off x="7593965" y="16637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153035</xdr:rowOff>
    </xdr:from>
    <xdr:to xmlns:xdr="http://schemas.openxmlformats.org/drawingml/2006/spreadsheetDrawing">
      <xdr:col>36</xdr:col>
      <xdr:colOff>165100</xdr:colOff>
      <xdr:row>96</xdr:row>
      <xdr:rowOff>83185</xdr:rowOff>
    </xdr:to>
    <xdr:sp macro="" textlink="">
      <xdr:nvSpPr>
        <xdr:cNvPr id="471" name="フローチャート: 判断 470"/>
        <xdr:cNvSpPr/>
      </xdr:nvSpPr>
      <xdr:spPr>
        <a:xfrm>
          <a:off x="6921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99695</xdr:rowOff>
    </xdr:from>
    <xdr:ext cx="528320" cy="252730"/>
    <xdr:sp macro="" textlink="">
      <xdr:nvSpPr>
        <xdr:cNvPr id="472" name="テキスト ボックス 471"/>
        <xdr:cNvSpPr txBox="1"/>
      </xdr:nvSpPr>
      <xdr:spPr>
        <a:xfrm>
          <a:off x="6704965" y="162159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106680</xdr:rowOff>
    </xdr:from>
    <xdr:to xmlns:xdr="http://schemas.openxmlformats.org/drawingml/2006/spreadsheetDrawing">
      <xdr:col>55</xdr:col>
      <xdr:colOff>50800</xdr:colOff>
      <xdr:row>96</xdr:row>
      <xdr:rowOff>36830</xdr:rowOff>
    </xdr:to>
    <xdr:sp macro="" textlink="">
      <xdr:nvSpPr>
        <xdr:cNvPr id="478" name="楕円 477"/>
        <xdr:cNvSpPr/>
      </xdr:nvSpPr>
      <xdr:spPr>
        <a:xfrm>
          <a:off x="10426700" y="163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129540</xdr:rowOff>
    </xdr:from>
    <xdr:ext cx="534670" cy="259080"/>
    <xdr:sp macro="" textlink="">
      <xdr:nvSpPr>
        <xdr:cNvPr id="479" name="普通建設事業費 （ うち更新整備　）該当値テキスト"/>
        <xdr:cNvSpPr txBox="1"/>
      </xdr:nvSpPr>
      <xdr:spPr>
        <a:xfrm>
          <a:off x="10528300" y="16245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10160</xdr:rowOff>
    </xdr:from>
    <xdr:to xmlns:xdr="http://schemas.openxmlformats.org/drawingml/2006/spreadsheetDrawing">
      <xdr:col>50</xdr:col>
      <xdr:colOff>165100</xdr:colOff>
      <xdr:row>96</xdr:row>
      <xdr:rowOff>111760</xdr:rowOff>
    </xdr:to>
    <xdr:sp macro="" textlink="">
      <xdr:nvSpPr>
        <xdr:cNvPr id="480" name="楕円 479"/>
        <xdr:cNvSpPr/>
      </xdr:nvSpPr>
      <xdr:spPr>
        <a:xfrm>
          <a:off x="9588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128270</xdr:rowOff>
    </xdr:from>
    <xdr:ext cx="528320" cy="259080"/>
    <xdr:sp macro="" textlink="">
      <xdr:nvSpPr>
        <xdr:cNvPr id="481" name="テキスト ボックス 480"/>
        <xdr:cNvSpPr txBox="1"/>
      </xdr:nvSpPr>
      <xdr:spPr>
        <a:xfrm>
          <a:off x="9371965" y="16244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78105</xdr:rowOff>
    </xdr:from>
    <xdr:to xmlns:xdr="http://schemas.openxmlformats.org/drawingml/2006/spreadsheetDrawing">
      <xdr:col>46</xdr:col>
      <xdr:colOff>38100</xdr:colOff>
      <xdr:row>94</xdr:row>
      <xdr:rowOff>8255</xdr:rowOff>
    </xdr:to>
    <xdr:sp macro="" textlink="">
      <xdr:nvSpPr>
        <xdr:cNvPr id="482" name="楕円 481"/>
        <xdr:cNvSpPr/>
      </xdr:nvSpPr>
      <xdr:spPr>
        <a:xfrm>
          <a:off x="8699500" y="160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24765</xdr:rowOff>
    </xdr:from>
    <xdr:ext cx="528320" cy="259080"/>
    <xdr:sp macro="" textlink="">
      <xdr:nvSpPr>
        <xdr:cNvPr id="483" name="テキスト ボックス 482"/>
        <xdr:cNvSpPr txBox="1"/>
      </xdr:nvSpPr>
      <xdr:spPr>
        <a:xfrm>
          <a:off x="8482965" y="157981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132080</xdr:rowOff>
    </xdr:from>
    <xdr:to xmlns:xdr="http://schemas.openxmlformats.org/drawingml/2006/spreadsheetDrawing">
      <xdr:col>41</xdr:col>
      <xdr:colOff>101600</xdr:colOff>
      <xdr:row>96</xdr:row>
      <xdr:rowOff>62230</xdr:rowOff>
    </xdr:to>
    <xdr:sp macro="" textlink="">
      <xdr:nvSpPr>
        <xdr:cNvPr id="484" name="楕円 483"/>
        <xdr:cNvSpPr/>
      </xdr:nvSpPr>
      <xdr:spPr>
        <a:xfrm>
          <a:off x="781050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78740</xdr:rowOff>
    </xdr:from>
    <xdr:ext cx="528320" cy="259080"/>
    <xdr:sp macro="" textlink="">
      <xdr:nvSpPr>
        <xdr:cNvPr id="485" name="テキスト ボックス 484"/>
        <xdr:cNvSpPr txBox="1"/>
      </xdr:nvSpPr>
      <xdr:spPr>
        <a:xfrm>
          <a:off x="7593965" y="16195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77470</xdr:rowOff>
    </xdr:from>
    <xdr:to xmlns:xdr="http://schemas.openxmlformats.org/drawingml/2006/spreadsheetDrawing">
      <xdr:col>36</xdr:col>
      <xdr:colOff>165100</xdr:colOff>
      <xdr:row>98</xdr:row>
      <xdr:rowOff>7620</xdr:rowOff>
    </xdr:to>
    <xdr:sp macro="" textlink="">
      <xdr:nvSpPr>
        <xdr:cNvPr id="486" name="楕円 485"/>
        <xdr:cNvSpPr/>
      </xdr:nvSpPr>
      <xdr:spPr>
        <a:xfrm>
          <a:off x="6921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170180</xdr:rowOff>
    </xdr:from>
    <xdr:ext cx="528320" cy="259080"/>
    <xdr:sp macro="" textlink="">
      <xdr:nvSpPr>
        <xdr:cNvPr id="487" name="テキスト ボックス 486"/>
        <xdr:cNvSpPr txBox="1"/>
      </xdr:nvSpPr>
      <xdr:spPr>
        <a:xfrm>
          <a:off x="6704965" y="168008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6" name="テキスト ボックス 495"/>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2570" cy="259080"/>
    <xdr:sp macro="" textlink="">
      <xdr:nvSpPr>
        <xdr:cNvPr id="499" name="テキスト ボックス 498"/>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1010" cy="259080"/>
    <xdr:sp macro="" textlink="">
      <xdr:nvSpPr>
        <xdr:cNvPr id="501" name="テキスト ボックス 500"/>
        <xdr:cNvSpPr txBox="1"/>
      </xdr:nvSpPr>
      <xdr:spPr>
        <a:xfrm>
          <a:off x="11978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168910</xdr:rowOff>
    </xdr:from>
    <xdr:ext cx="461010" cy="252730"/>
    <xdr:sp macro="" textlink="">
      <xdr:nvSpPr>
        <xdr:cNvPr id="503" name="テキスト ボックス 502"/>
        <xdr:cNvSpPr txBox="1"/>
      </xdr:nvSpPr>
      <xdr:spPr>
        <a:xfrm>
          <a:off x="11978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130810</xdr:rowOff>
    </xdr:from>
    <xdr:ext cx="461010" cy="259080"/>
    <xdr:sp macro="" textlink="">
      <xdr:nvSpPr>
        <xdr:cNvPr id="505" name="テキスト ボックス 504"/>
        <xdr:cNvSpPr txBox="1"/>
      </xdr:nvSpPr>
      <xdr:spPr>
        <a:xfrm>
          <a:off x="11978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92710</xdr:rowOff>
    </xdr:from>
    <xdr:ext cx="461010" cy="259080"/>
    <xdr:sp macro="" textlink="">
      <xdr:nvSpPr>
        <xdr:cNvPr id="507" name="テキスト ボックス 506"/>
        <xdr:cNvSpPr txBox="1"/>
      </xdr:nvSpPr>
      <xdr:spPr>
        <a:xfrm>
          <a:off x="11978640"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09" name="テキスト ボックス 508"/>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83820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2732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30480</xdr:rowOff>
    </xdr:from>
    <xdr:ext cx="469900" cy="252730"/>
    <xdr:sp macro="" textlink="">
      <xdr:nvSpPr>
        <xdr:cNvPr id="514" name="災害復旧事業費最大値テキスト"/>
        <xdr:cNvSpPr txBox="1"/>
      </xdr:nvSpPr>
      <xdr:spPr>
        <a:xfrm>
          <a:off x="16370300" y="50025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83820</xdr:rowOff>
    </xdr:from>
    <xdr:to xmlns:xdr="http://schemas.openxmlformats.org/drawingml/2006/spreadsheetDrawing">
      <xdr:col>86</xdr:col>
      <xdr:colOff>25400</xdr:colOff>
      <xdr:row>30</xdr:row>
      <xdr:rowOff>83820</xdr:rowOff>
    </xdr:to>
    <xdr:cxnSp macro="">
      <xdr:nvCxnSpPr>
        <xdr:cNvPr id="515" name="直線コネクタ 514"/>
        <xdr:cNvCxnSpPr/>
      </xdr:nvCxnSpPr>
      <xdr:spPr>
        <a:xfrm>
          <a:off x="16230600" y="522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37465</xdr:rowOff>
    </xdr:from>
    <xdr:to xmlns:xdr="http://schemas.openxmlformats.org/drawingml/2006/spreadsheetDrawing">
      <xdr:col>85</xdr:col>
      <xdr:colOff>127000</xdr:colOff>
      <xdr:row>39</xdr:row>
      <xdr:rowOff>44450</xdr:rowOff>
    </xdr:to>
    <xdr:cxnSp macro="">
      <xdr:nvCxnSpPr>
        <xdr:cNvPr id="516" name="直線コネクタ 515"/>
        <xdr:cNvCxnSpPr/>
      </xdr:nvCxnSpPr>
      <xdr:spPr>
        <a:xfrm flipV="1">
          <a:off x="15481300" y="67240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6350</xdr:rowOff>
    </xdr:from>
    <xdr:ext cx="469900" cy="252730"/>
    <xdr:sp macro="" textlink="">
      <xdr:nvSpPr>
        <xdr:cNvPr id="517" name="災害復旧事業費平均値テキスト"/>
        <xdr:cNvSpPr txBox="1"/>
      </xdr:nvSpPr>
      <xdr:spPr>
        <a:xfrm>
          <a:off x="16370300" y="600710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154940</xdr:rowOff>
    </xdr:from>
    <xdr:to xmlns:xdr="http://schemas.openxmlformats.org/drawingml/2006/spreadsheetDrawing">
      <xdr:col>85</xdr:col>
      <xdr:colOff>177800</xdr:colOff>
      <xdr:row>36</xdr:row>
      <xdr:rowOff>84455</xdr:rowOff>
    </xdr:to>
    <xdr:sp macro="" textlink="">
      <xdr:nvSpPr>
        <xdr:cNvPr id="518" name="フローチャート: 判断 517"/>
        <xdr:cNvSpPr/>
      </xdr:nvSpPr>
      <xdr:spPr>
        <a:xfrm>
          <a:off x="16268700" y="6155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19" name="直線コネクタ 518"/>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33655</xdr:rowOff>
    </xdr:from>
    <xdr:to xmlns:xdr="http://schemas.openxmlformats.org/drawingml/2006/spreadsheetDrawing">
      <xdr:col>81</xdr:col>
      <xdr:colOff>101600</xdr:colOff>
      <xdr:row>36</xdr:row>
      <xdr:rowOff>135255</xdr:rowOff>
    </xdr:to>
    <xdr:sp macro="" textlink="">
      <xdr:nvSpPr>
        <xdr:cNvPr id="520" name="フローチャート: 判断 519"/>
        <xdr:cNvSpPr/>
      </xdr:nvSpPr>
      <xdr:spPr>
        <a:xfrm>
          <a:off x="15430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34</xdr:row>
      <xdr:rowOff>151765</xdr:rowOff>
    </xdr:from>
    <xdr:ext cx="463550" cy="259080"/>
    <xdr:sp macro="" textlink="">
      <xdr:nvSpPr>
        <xdr:cNvPr id="521" name="テキスト ボックス 520"/>
        <xdr:cNvSpPr txBox="1"/>
      </xdr:nvSpPr>
      <xdr:spPr>
        <a:xfrm>
          <a:off x="15246350" y="59810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9525</xdr:rowOff>
    </xdr:from>
    <xdr:to xmlns:xdr="http://schemas.openxmlformats.org/drawingml/2006/spreadsheetDrawing">
      <xdr:col>76</xdr:col>
      <xdr:colOff>114300</xdr:colOff>
      <xdr:row>39</xdr:row>
      <xdr:rowOff>44450</xdr:rowOff>
    </xdr:to>
    <xdr:cxnSp macro="">
      <xdr:nvCxnSpPr>
        <xdr:cNvPr id="522" name="直線コネクタ 521"/>
        <xdr:cNvCxnSpPr/>
      </xdr:nvCxnSpPr>
      <xdr:spPr>
        <a:xfrm>
          <a:off x="13703300" y="66960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69850</xdr:rowOff>
    </xdr:from>
    <xdr:to xmlns:xdr="http://schemas.openxmlformats.org/drawingml/2006/spreadsheetDrawing">
      <xdr:col>76</xdr:col>
      <xdr:colOff>165100</xdr:colOff>
      <xdr:row>38</xdr:row>
      <xdr:rowOff>0</xdr:rowOff>
    </xdr:to>
    <xdr:sp macro="" textlink="">
      <xdr:nvSpPr>
        <xdr:cNvPr id="523" name="フローチャート: 判断 522"/>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16510</xdr:rowOff>
    </xdr:from>
    <xdr:ext cx="463550" cy="259080"/>
    <xdr:sp macro="" textlink="">
      <xdr:nvSpPr>
        <xdr:cNvPr id="524" name="テキスト ボックス 523"/>
        <xdr:cNvSpPr txBox="1"/>
      </xdr:nvSpPr>
      <xdr:spPr>
        <a:xfrm>
          <a:off x="14357350" y="61887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154940</xdr:rowOff>
    </xdr:from>
    <xdr:to xmlns:xdr="http://schemas.openxmlformats.org/drawingml/2006/spreadsheetDrawing">
      <xdr:col>71</xdr:col>
      <xdr:colOff>177800</xdr:colOff>
      <xdr:row>39</xdr:row>
      <xdr:rowOff>9525</xdr:rowOff>
    </xdr:to>
    <xdr:cxnSp macro="">
      <xdr:nvCxnSpPr>
        <xdr:cNvPr id="525" name="直線コネクタ 524"/>
        <xdr:cNvCxnSpPr/>
      </xdr:nvCxnSpPr>
      <xdr:spPr>
        <a:xfrm>
          <a:off x="12814300" y="66700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31</xdr:row>
      <xdr:rowOff>154940</xdr:rowOff>
    </xdr:from>
    <xdr:to xmlns:xdr="http://schemas.openxmlformats.org/drawingml/2006/spreadsheetDrawing">
      <xdr:col>72</xdr:col>
      <xdr:colOff>38100</xdr:colOff>
      <xdr:row>32</xdr:row>
      <xdr:rowOff>85090</xdr:rowOff>
    </xdr:to>
    <xdr:sp macro="" textlink="">
      <xdr:nvSpPr>
        <xdr:cNvPr id="526" name="フローチャート: 判断 525"/>
        <xdr:cNvSpPr/>
      </xdr:nvSpPr>
      <xdr:spPr>
        <a:xfrm>
          <a:off x="13652500" y="54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30</xdr:row>
      <xdr:rowOff>101600</xdr:rowOff>
    </xdr:from>
    <xdr:ext cx="463550" cy="259080"/>
    <xdr:sp macro="" textlink="">
      <xdr:nvSpPr>
        <xdr:cNvPr id="527" name="テキスト ボックス 526"/>
        <xdr:cNvSpPr txBox="1"/>
      </xdr:nvSpPr>
      <xdr:spPr>
        <a:xfrm>
          <a:off x="13468350" y="52451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165100</xdr:rowOff>
    </xdr:from>
    <xdr:to xmlns:xdr="http://schemas.openxmlformats.org/drawingml/2006/spreadsheetDrawing">
      <xdr:col>67</xdr:col>
      <xdr:colOff>101600</xdr:colOff>
      <xdr:row>35</xdr:row>
      <xdr:rowOff>95250</xdr:rowOff>
    </xdr:to>
    <xdr:sp macro="" textlink="">
      <xdr:nvSpPr>
        <xdr:cNvPr id="528" name="フローチャート: 判断 527"/>
        <xdr:cNvSpPr/>
      </xdr:nvSpPr>
      <xdr:spPr>
        <a:xfrm>
          <a:off x="12763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33</xdr:row>
      <xdr:rowOff>111760</xdr:rowOff>
    </xdr:from>
    <xdr:ext cx="463550" cy="252730"/>
    <xdr:sp macro="" textlink="">
      <xdr:nvSpPr>
        <xdr:cNvPr id="529" name="テキスト ボックス 528"/>
        <xdr:cNvSpPr txBox="1"/>
      </xdr:nvSpPr>
      <xdr:spPr>
        <a:xfrm>
          <a:off x="12579350" y="57696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158115</xdr:rowOff>
    </xdr:from>
    <xdr:to xmlns:xdr="http://schemas.openxmlformats.org/drawingml/2006/spreadsheetDrawing">
      <xdr:col>85</xdr:col>
      <xdr:colOff>177800</xdr:colOff>
      <xdr:row>39</xdr:row>
      <xdr:rowOff>88265</xdr:rowOff>
    </xdr:to>
    <xdr:sp macro="" textlink="">
      <xdr:nvSpPr>
        <xdr:cNvPr id="535" name="楕円 534"/>
        <xdr:cNvSpPr/>
      </xdr:nvSpPr>
      <xdr:spPr>
        <a:xfrm>
          <a:off x="162687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73025</xdr:rowOff>
    </xdr:from>
    <xdr:ext cx="313690" cy="259080"/>
    <xdr:sp macro="" textlink="">
      <xdr:nvSpPr>
        <xdr:cNvPr id="536" name="災害復旧事業費該当値テキスト"/>
        <xdr:cNvSpPr txBox="1"/>
      </xdr:nvSpPr>
      <xdr:spPr>
        <a:xfrm>
          <a:off x="16370300" y="65881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3205" cy="252730"/>
    <xdr:sp macro="" textlink="">
      <xdr:nvSpPr>
        <xdr:cNvPr id="538" name="テキスト ボックス 537"/>
        <xdr:cNvSpPr txBox="1"/>
      </xdr:nvSpPr>
      <xdr:spPr>
        <a:xfrm>
          <a:off x="15356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3205" cy="252730"/>
    <xdr:sp macro="" textlink="">
      <xdr:nvSpPr>
        <xdr:cNvPr id="540" name="テキスト ボックス 539"/>
        <xdr:cNvSpPr txBox="1"/>
      </xdr:nvSpPr>
      <xdr:spPr>
        <a:xfrm>
          <a:off x="14467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130175</xdr:rowOff>
    </xdr:from>
    <xdr:to xmlns:xdr="http://schemas.openxmlformats.org/drawingml/2006/spreadsheetDrawing">
      <xdr:col>72</xdr:col>
      <xdr:colOff>38100</xdr:colOff>
      <xdr:row>39</xdr:row>
      <xdr:rowOff>60325</xdr:rowOff>
    </xdr:to>
    <xdr:sp macro="" textlink="">
      <xdr:nvSpPr>
        <xdr:cNvPr id="541" name="楕円 540"/>
        <xdr:cNvSpPr/>
      </xdr:nvSpPr>
      <xdr:spPr>
        <a:xfrm>
          <a:off x="13652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52070</xdr:rowOff>
    </xdr:from>
    <xdr:ext cx="378460" cy="252730"/>
    <xdr:sp macro="" textlink="">
      <xdr:nvSpPr>
        <xdr:cNvPr id="542" name="テキスト ボックス 541"/>
        <xdr:cNvSpPr txBox="1"/>
      </xdr:nvSpPr>
      <xdr:spPr>
        <a:xfrm>
          <a:off x="13514070" y="67386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103505</xdr:rowOff>
    </xdr:from>
    <xdr:to xmlns:xdr="http://schemas.openxmlformats.org/drawingml/2006/spreadsheetDrawing">
      <xdr:col>67</xdr:col>
      <xdr:colOff>101600</xdr:colOff>
      <xdr:row>39</xdr:row>
      <xdr:rowOff>33655</xdr:rowOff>
    </xdr:to>
    <xdr:sp macro="" textlink="">
      <xdr:nvSpPr>
        <xdr:cNvPr id="543" name="楕円 542"/>
        <xdr:cNvSpPr/>
      </xdr:nvSpPr>
      <xdr:spPr>
        <a:xfrm>
          <a:off x="12763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24765</xdr:rowOff>
    </xdr:from>
    <xdr:ext cx="378460" cy="259080"/>
    <xdr:sp macro="" textlink="">
      <xdr:nvSpPr>
        <xdr:cNvPr id="544" name="テキスト ボックス 543"/>
        <xdr:cNvSpPr txBox="1"/>
      </xdr:nvSpPr>
      <xdr:spPr>
        <a:xfrm>
          <a:off x="12625070" y="6711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3" name="テキスト ボックス 552"/>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2570" cy="252730"/>
    <xdr:sp macro="" textlink="">
      <xdr:nvSpPr>
        <xdr:cNvPr id="556" name="テキスト ボックス 555"/>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2570" cy="252730"/>
    <xdr:sp macro="" textlink="">
      <xdr:nvSpPr>
        <xdr:cNvPr id="558" name="テキスト ボックス 557"/>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205" cy="259080"/>
    <xdr:sp macro="" textlink="">
      <xdr:nvSpPr>
        <xdr:cNvPr id="570" name="テキスト ボックス 569"/>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205" cy="259080"/>
    <xdr:sp macro="" textlink="">
      <xdr:nvSpPr>
        <xdr:cNvPr id="573" name="テキスト ボックス 572"/>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205" cy="259080"/>
    <xdr:sp macro="" textlink="">
      <xdr:nvSpPr>
        <xdr:cNvPr id="576" name="テキスト ボックス 575"/>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205" cy="259080"/>
    <xdr:sp macro="" textlink="">
      <xdr:nvSpPr>
        <xdr:cNvPr id="578" name="テキスト ボックス 577"/>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205" cy="259080"/>
    <xdr:sp macro="" textlink="">
      <xdr:nvSpPr>
        <xdr:cNvPr id="587" name="テキスト ボックス 586"/>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205" cy="259080"/>
    <xdr:sp macro="" textlink="">
      <xdr:nvSpPr>
        <xdr:cNvPr id="589" name="テキスト ボックス 588"/>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205" cy="259080"/>
    <xdr:sp macro="" textlink="">
      <xdr:nvSpPr>
        <xdr:cNvPr id="591" name="テキスト ボックス 590"/>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205" cy="259080"/>
    <xdr:sp macro="" textlink="">
      <xdr:nvSpPr>
        <xdr:cNvPr id="593" name="テキスト ボックス 592"/>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02" name="テキスト ボックス 601"/>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111760</xdr:rowOff>
    </xdr:from>
    <xdr:ext cx="531495" cy="252730"/>
    <xdr:sp macro="" textlink="">
      <xdr:nvSpPr>
        <xdr:cNvPr id="604" name="テキスト ボックス 603"/>
        <xdr:cNvSpPr txBox="1"/>
      </xdr:nvSpPr>
      <xdr:spPr>
        <a:xfrm>
          <a:off x="11914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5" name="直線コネクタ 60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606" name="テキスト ボックス 605"/>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7" name="直線コネクタ 60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8" name="テキスト ボックス 60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9" name="直線コネクタ 60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2730"/>
    <xdr:sp macro="" textlink="">
      <xdr:nvSpPr>
        <xdr:cNvPr id="610" name="テキスト ボックス 609"/>
        <xdr:cNvSpPr txBox="1"/>
      </xdr:nvSpPr>
      <xdr:spPr>
        <a:xfrm>
          <a:off x="11914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1" name="直線コネクタ 61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2" name="テキスト ボックス 61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3" name="直線コネクタ 61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14" name="テキスト ボックス 61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5" name="直線コネクタ 61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730"/>
    <xdr:sp macro="" textlink="">
      <xdr:nvSpPr>
        <xdr:cNvPr id="616" name="テキスト ボックス 615"/>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62230</xdr:rowOff>
    </xdr:from>
    <xdr:to xmlns:xdr="http://schemas.openxmlformats.org/drawingml/2006/spreadsheetDrawing">
      <xdr:col>85</xdr:col>
      <xdr:colOff>126365</xdr:colOff>
      <xdr:row>78</xdr:row>
      <xdr:rowOff>128905</xdr:rowOff>
    </xdr:to>
    <xdr:cxnSp macro="">
      <xdr:nvCxnSpPr>
        <xdr:cNvPr id="618" name="直線コネクタ 617"/>
        <xdr:cNvCxnSpPr/>
      </xdr:nvCxnSpPr>
      <xdr:spPr>
        <a:xfrm flipV="1">
          <a:off x="16317595" y="1223518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132715</xdr:rowOff>
    </xdr:from>
    <xdr:ext cx="534670" cy="252730"/>
    <xdr:sp macro="" textlink="">
      <xdr:nvSpPr>
        <xdr:cNvPr id="619" name="公債費最小値テキスト"/>
        <xdr:cNvSpPr txBox="1"/>
      </xdr:nvSpPr>
      <xdr:spPr>
        <a:xfrm>
          <a:off x="16370300" y="135058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128905</xdr:rowOff>
    </xdr:from>
    <xdr:to xmlns:xdr="http://schemas.openxmlformats.org/drawingml/2006/spreadsheetDrawing">
      <xdr:col>86</xdr:col>
      <xdr:colOff>25400</xdr:colOff>
      <xdr:row>78</xdr:row>
      <xdr:rowOff>128905</xdr:rowOff>
    </xdr:to>
    <xdr:cxnSp macro="">
      <xdr:nvCxnSpPr>
        <xdr:cNvPr id="620" name="直線コネクタ 619"/>
        <xdr:cNvCxnSpPr/>
      </xdr:nvCxnSpPr>
      <xdr:spPr>
        <a:xfrm>
          <a:off x="16230600" y="1350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8890</xdr:rowOff>
    </xdr:from>
    <xdr:ext cx="534670" cy="252730"/>
    <xdr:sp macro="" textlink="">
      <xdr:nvSpPr>
        <xdr:cNvPr id="621" name="公債費最大値テキスト"/>
        <xdr:cNvSpPr txBox="1"/>
      </xdr:nvSpPr>
      <xdr:spPr>
        <a:xfrm>
          <a:off x="16370300" y="120103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62230</xdr:rowOff>
    </xdr:from>
    <xdr:to xmlns:xdr="http://schemas.openxmlformats.org/drawingml/2006/spreadsheetDrawing">
      <xdr:col>86</xdr:col>
      <xdr:colOff>25400</xdr:colOff>
      <xdr:row>71</xdr:row>
      <xdr:rowOff>62230</xdr:rowOff>
    </xdr:to>
    <xdr:cxnSp macro="">
      <xdr:nvCxnSpPr>
        <xdr:cNvPr id="622" name="直線コネクタ 621"/>
        <xdr:cNvCxnSpPr/>
      </xdr:nvCxnSpPr>
      <xdr:spPr>
        <a:xfrm>
          <a:off x="16230600" y="1223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87630</xdr:rowOff>
    </xdr:from>
    <xdr:to xmlns:xdr="http://schemas.openxmlformats.org/drawingml/2006/spreadsheetDrawing">
      <xdr:col>85</xdr:col>
      <xdr:colOff>127000</xdr:colOff>
      <xdr:row>72</xdr:row>
      <xdr:rowOff>50165</xdr:rowOff>
    </xdr:to>
    <xdr:cxnSp macro="">
      <xdr:nvCxnSpPr>
        <xdr:cNvPr id="623" name="直線コネクタ 622"/>
        <xdr:cNvCxnSpPr/>
      </xdr:nvCxnSpPr>
      <xdr:spPr>
        <a:xfrm flipV="1">
          <a:off x="15481300" y="1226058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72</xdr:row>
      <xdr:rowOff>45085</xdr:rowOff>
    </xdr:from>
    <xdr:ext cx="534670" cy="258445"/>
    <xdr:sp macro="" textlink="">
      <xdr:nvSpPr>
        <xdr:cNvPr id="624" name="公債費平均値テキスト"/>
        <xdr:cNvSpPr txBox="1"/>
      </xdr:nvSpPr>
      <xdr:spPr>
        <a:xfrm>
          <a:off x="16370300" y="123894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66675</xdr:rowOff>
    </xdr:from>
    <xdr:to xmlns:xdr="http://schemas.openxmlformats.org/drawingml/2006/spreadsheetDrawing">
      <xdr:col>85</xdr:col>
      <xdr:colOff>177800</xdr:colOff>
      <xdr:row>72</xdr:row>
      <xdr:rowOff>168275</xdr:rowOff>
    </xdr:to>
    <xdr:sp macro="" textlink="">
      <xdr:nvSpPr>
        <xdr:cNvPr id="625" name="フローチャート: 判断 624"/>
        <xdr:cNvSpPr/>
      </xdr:nvSpPr>
      <xdr:spPr>
        <a:xfrm>
          <a:off x="16268700" y="1241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50165</xdr:rowOff>
    </xdr:from>
    <xdr:to xmlns:xdr="http://schemas.openxmlformats.org/drawingml/2006/spreadsheetDrawing">
      <xdr:col>81</xdr:col>
      <xdr:colOff>50800</xdr:colOff>
      <xdr:row>72</xdr:row>
      <xdr:rowOff>95885</xdr:rowOff>
    </xdr:to>
    <xdr:cxnSp macro="">
      <xdr:nvCxnSpPr>
        <xdr:cNvPr id="626" name="直線コネクタ 625"/>
        <xdr:cNvCxnSpPr/>
      </xdr:nvCxnSpPr>
      <xdr:spPr>
        <a:xfrm flipV="1">
          <a:off x="14592300" y="123945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1270</xdr:rowOff>
    </xdr:from>
    <xdr:to xmlns:xdr="http://schemas.openxmlformats.org/drawingml/2006/spreadsheetDrawing">
      <xdr:col>81</xdr:col>
      <xdr:colOff>101600</xdr:colOff>
      <xdr:row>74</xdr:row>
      <xdr:rowOff>102870</xdr:rowOff>
    </xdr:to>
    <xdr:sp macro="" textlink="">
      <xdr:nvSpPr>
        <xdr:cNvPr id="627" name="フローチャート: 判断 626"/>
        <xdr:cNvSpPr/>
      </xdr:nvSpPr>
      <xdr:spPr>
        <a:xfrm>
          <a:off x="15430500" y="1268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93980</xdr:rowOff>
    </xdr:from>
    <xdr:ext cx="528320" cy="259080"/>
    <xdr:sp macro="" textlink="">
      <xdr:nvSpPr>
        <xdr:cNvPr id="628" name="テキスト ボックス 627"/>
        <xdr:cNvSpPr txBox="1"/>
      </xdr:nvSpPr>
      <xdr:spPr>
        <a:xfrm>
          <a:off x="15213965" y="127812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95885</xdr:rowOff>
    </xdr:from>
    <xdr:to xmlns:xdr="http://schemas.openxmlformats.org/drawingml/2006/spreadsheetDrawing">
      <xdr:col>76</xdr:col>
      <xdr:colOff>114300</xdr:colOff>
      <xdr:row>73</xdr:row>
      <xdr:rowOff>3810</xdr:rowOff>
    </xdr:to>
    <xdr:cxnSp macro="">
      <xdr:nvCxnSpPr>
        <xdr:cNvPr id="629" name="直線コネクタ 628"/>
        <xdr:cNvCxnSpPr/>
      </xdr:nvCxnSpPr>
      <xdr:spPr>
        <a:xfrm flipV="1">
          <a:off x="13703300" y="1244028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49530</xdr:rowOff>
    </xdr:from>
    <xdr:to xmlns:xdr="http://schemas.openxmlformats.org/drawingml/2006/spreadsheetDrawing">
      <xdr:col>76</xdr:col>
      <xdr:colOff>165100</xdr:colOff>
      <xdr:row>74</xdr:row>
      <xdr:rowOff>151130</xdr:rowOff>
    </xdr:to>
    <xdr:sp macro="" textlink="">
      <xdr:nvSpPr>
        <xdr:cNvPr id="630" name="フローチャート: 判断 629"/>
        <xdr:cNvSpPr/>
      </xdr:nvSpPr>
      <xdr:spPr>
        <a:xfrm>
          <a:off x="14541500" y="1273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142240</xdr:rowOff>
    </xdr:from>
    <xdr:ext cx="528320" cy="259080"/>
    <xdr:sp macro="" textlink="">
      <xdr:nvSpPr>
        <xdr:cNvPr id="631" name="テキスト ボックス 630"/>
        <xdr:cNvSpPr txBox="1"/>
      </xdr:nvSpPr>
      <xdr:spPr>
        <a:xfrm>
          <a:off x="14324965" y="12829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3810</xdr:rowOff>
    </xdr:from>
    <xdr:to xmlns:xdr="http://schemas.openxmlformats.org/drawingml/2006/spreadsheetDrawing">
      <xdr:col>71</xdr:col>
      <xdr:colOff>177800</xdr:colOff>
      <xdr:row>73</xdr:row>
      <xdr:rowOff>88900</xdr:rowOff>
    </xdr:to>
    <xdr:cxnSp macro="">
      <xdr:nvCxnSpPr>
        <xdr:cNvPr id="632" name="直線コネクタ 631"/>
        <xdr:cNvCxnSpPr/>
      </xdr:nvCxnSpPr>
      <xdr:spPr>
        <a:xfrm flipV="1">
          <a:off x="12814300" y="1251966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155575</xdr:rowOff>
    </xdr:from>
    <xdr:to xmlns:xdr="http://schemas.openxmlformats.org/drawingml/2006/spreadsheetDrawing">
      <xdr:col>72</xdr:col>
      <xdr:colOff>38100</xdr:colOff>
      <xdr:row>76</xdr:row>
      <xdr:rowOff>86360</xdr:rowOff>
    </xdr:to>
    <xdr:sp macro="" textlink="">
      <xdr:nvSpPr>
        <xdr:cNvPr id="633" name="フローチャート: 判断 632"/>
        <xdr:cNvSpPr/>
      </xdr:nvSpPr>
      <xdr:spPr>
        <a:xfrm>
          <a:off x="13652500" y="13014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76835</xdr:rowOff>
    </xdr:from>
    <xdr:ext cx="528320" cy="252730"/>
    <xdr:sp macro="" textlink="">
      <xdr:nvSpPr>
        <xdr:cNvPr id="634" name="テキスト ボックス 633"/>
        <xdr:cNvSpPr txBox="1"/>
      </xdr:nvSpPr>
      <xdr:spPr>
        <a:xfrm>
          <a:off x="13435965" y="13107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23495</xdr:rowOff>
    </xdr:from>
    <xdr:to xmlns:xdr="http://schemas.openxmlformats.org/drawingml/2006/spreadsheetDrawing">
      <xdr:col>67</xdr:col>
      <xdr:colOff>101600</xdr:colOff>
      <xdr:row>76</xdr:row>
      <xdr:rowOff>125095</xdr:rowOff>
    </xdr:to>
    <xdr:sp macro="" textlink="">
      <xdr:nvSpPr>
        <xdr:cNvPr id="635" name="フローチャート: 判断 634"/>
        <xdr:cNvSpPr/>
      </xdr:nvSpPr>
      <xdr:spPr>
        <a:xfrm>
          <a:off x="12763500" y="1305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116205</xdr:rowOff>
    </xdr:from>
    <xdr:ext cx="528320" cy="259080"/>
    <xdr:sp macro="" textlink="">
      <xdr:nvSpPr>
        <xdr:cNvPr id="636" name="テキスト ボックス 635"/>
        <xdr:cNvSpPr txBox="1"/>
      </xdr:nvSpPr>
      <xdr:spPr>
        <a:xfrm>
          <a:off x="12546965" y="131464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7" name="テキスト ボックス 63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8" name="テキスト ボックス 63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9" name="テキスト ボックス 63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0" name="テキスト ボックス 63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1" name="テキスト ボックス 64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71</xdr:row>
      <xdr:rowOff>36830</xdr:rowOff>
    </xdr:from>
    <xdr:to xmlns:xdr="http://schemas.openxmlformats.org/drawingml/2006/spreadsheetDrawing">
      <xdr:col>85</xdr:col>
      <xdr:colOff>177800</xdr:colOff>
      <xdr:row>71</xdr:row>
      <xdr:rowOff>138430</xdr:rowOff>
    </xdr:to>
    <xdr:sp macro="" textlink="">
      <xdr:nvSpPr>
        <xdr:cNvPr id="642" name="楕円 641"/>
        <xdr:cNvSpPr/>
      </xdr:nvSpPr>
      <xdr:spPr>
        <a:xfrm>
          <a:off x="16268700" y="122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70</xdr:row>
      <xdr:rowOff>135890</xdr:rowOff>
    </xdr:from>
    <xdr:ext cx="534670" cy="259080"/>
    <xdr:sp macro="" textlink="">
      <xdr:nvSpPr>
        <xdr:cNvPr id="643" name="公債費該当値テキスト"/>
        <xdr:cNvSpPr txBox="1"/>
      </xdr:nvSpPr>
      <xdr:spPr>
        <a:xfrm>
          <a:off x="16370300" y="12137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170815</xdr:rowOff>
    </xdr:from>
    <xdr:to xmlns:xdr="http://schemas.openxmlformats.org/drawingml/2006/spreadsheetDrawing">
      <xdr:col>81</xdr:col>
      <xdr:colOff>101600</xdr:colOff>
      <xdr:row>72</xdr:row>
      <xdr:rowOff>100965</xdr:rowOff>
    </xdr:to>
    <xdr:sp macro="" textlink="">
      <xdr:nvSpPr>
        <xdr:cNvPr id="644" name="楕円 643"/>
        <xdr:cNvSpPr/>
      </xdr:nvSpPr>
      <xdr:spPr>
        <a:xfrm>
          <a:off x="15430500" y="1234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117475</xdr:rowOff>
    </xdr:from>
    <xdr:ext cx="528320" cy="259080"/>
    <xdr:sp macro="" textlink="">
      <xdr:nvSpPr>
        <xdr:cNvPr id="645" name="テキスト ボックス 644"/>
        <xdr:cNvSpPr txBox="1"/>
      </xdr:nvSpPr>
      <xdr:spPr>
        <a:xfrm>
          <a:off x="15213965" y="121189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45085</xdr:rowOff>
    </xdr:from>
    <xdr:to xmlns:xdr="http://schemas.openxmlformats.org/drawingml/2006/spreadsheetDrawing">
      <xdr:col>76</xdr:col>
      <xdr:colOff>165100</xdr:colOff>
      <xdr:row>72</xdr:row>
      <xdr:rowOff>146685</xdr:rowOff>
    </xdr:to>
    <xdr:sp macro="" textlink="">
      <xdr:nvSpPr>
        <xdr:cNvPr id="646" name="楕円 645"/>
        <xdr:cNvSpPr/>
      </xdr:nvSpPr>
      <xdr:spPr>
        <a:xfrm>
          <a:off x="14541500" y="123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70</xdr:row>
      <xdr:rowOff>163195</xdr:rowOff>
    </xdr:from>
    <xdr:ext cx="528320" cy="259080"/>
    <xdr:sp macro="" textlink="">
      <xdr:nvSpPr>
        <xdr:cNvPr id="647" name="テキスト ボックス 646"/>
        <xdr:cNvSpPr txBox="1"/>
      </xdr:nvSpPr>
      <xdr:spPr>
        <a:xfrm>
          <a:off x="14324965" y="12164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124460</xdr:rowOff>
    </xdr:from>
    <xdr:to xmlns:xdr="http://schemas.openxmlformats.org/drawingml/2006/spreadsheetDrawing">
      <xdr:col>72</xdr:col>
      <xdr:colOff>38100</xdr:colOff>
      <xdr:row>73</xdr:row>
      <xdr:rowOff>54610</xdr:rowOff>
    </xdr:to>
    <xdr:sp macro="" textlink="">
      <xdr:nvSpPr>
        <xdr:cNvPr id="648" name="楕円 647"/>
        <xdr:cNvSpPr/>
      </xdr:nvSpPr>
      <xdr:spPr>
        <a:xfrm>
          <a:off x="13652500" y="124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71120</xdr:rowOff>
    </xdr:from>
    <xdr:ext cx="528320" cy="259080"/>
    <xdr:sp macro="" textlink="">
      <xdr:nvSpPr>
        <xdr:cNvPr id="649" name="テキスト ボックス 648"/>
        <xdr:cNvSpPr txBox="1"/>
      </xdr:nvSpPr>
      <xdr:spPr>
        <a:xfrm>
          <a:off x="13435965" y="12244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38100</xdr:rowOff>
    </xdr:from>
    <xdr:to xmlns:xdr="http://schemas.openxmlformats.org/drawingml/2006/spreadsheetDrawing">
      <xdr:col>67</xdr:col>
      <xdr:colOff>101600</xdr:colOff>
      <xdr:row>73</xdr:row>
      <xdr:rowOff>139700</xdr:rowOff>
    </xdr:to>
    <xdr:sp macro="" textlink="">
      <xdr:nvSpPr>
        <xdr:cNvPr id="650" name="楕円 649"/>
        <xdr:cNvSpPr/>
      </xdr:nvSpPr>
      <xdr:spPr>
        <a:xfrm>
          <a:off x="127635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156210</xdr:rowOff>
    </xdr:from>
    <xdr:ext cx="528320" cy="252730"/>
    <xdr:sp macro="" textlink="">
      <xdr:nvSpPr>
        <xdr:cNvPr id="651" name="テキスト ボックス 650"/>
        <xdr:cNvSpPr txBox="1"/>
      </xdr:nvSpPr>
      <xdr:spPr>
        <a:xfrm>
          <a:off x="12546965" y="123291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60" name="テキスト ボックス 659"/>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1" name="直線コネクタ 66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2" name="直線コネクタ 66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63" name="テキスト ボックス 662"/>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4" name="直線コネクタ 66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5" name="テキスト ボックス 66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6" name="直線コネクタ 66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2730"/>
    <xdr:sp macro="" textlink="">
      <xdr:nvSpPr>
        <xdr:cNvPr id="667" name="テキスト ボックス 666"/>
        <xdr:cNvSpPr txBox="1"/>
      </xdr:nvSpPr>
      <xdr:spPr>
        <a:xfrm>
          <a:off x="11914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8" name="直線コネクタ 66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9" name="テキスト ボックス 66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0" name="直線コネクタ 66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71" name="テキスト ボックス 670"/>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73" name="テキスト ボックス 672"/>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140970</xdr:rowOff>
    </xdr:from>
    <xdr:to xmlns:xdr="http://schemas.openxmlformats.org/drawingml/2006/spreadsheetDrawing">
      <xdr:col>85</xdr:col>
      <xdr:colOff>126365</xdr:colOff>
      <xdr:row>97</xdr:row>
      <xdr:rowOff>133350</xdr:rowOff>
    </xdr:to>
    <xdr:cxnSp macro="">
      <xdr:nvCxnSpPr>
        <xdr:cNvPr id="675" name="直線コネクタ 674"/>
        <xdr:cNvCxnSpPr/>
      </xdr:nvCxnSpPr>
      <xdr:spPr>
        <a:xfrm flipV="1">
          <a:off x="16317595" y="15742920"/>
          <a:ext cx="127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137160</xdr:rowOff>
    </xdr:from>
    <xdr:ext cx="534670" cy="259080"/>
    <xdr:sp macro="" textlink="">
      <xdr:nvSpPr>
        <xdr:cNvPr id="676" name="積立金最小値テキスト"/>
        <xdr:cNvSpPr txBox="1"/>
      </xdr:nvSpPr>
      <xdr:spPr>
        <a:xfrm>
          <a:off x="16370300" y="1676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133350</xdr:rowOff>
    </xdr:from>
    <xdr:to xmlns:xdr="http://schemas.openxmlformats.org/drawingml/2006/spreadsheetDrawing">
      <xdr:col>86</xdr:col>
      <xdr:colOff>25400</xdr:colOff>
      <xdr:row>97</xdr:row>
      <xdr:rowOff>133350</xdr:rowOff>
    </xdr:to>
    <xdr:cxnSp macro="">
      <xdr:nvCxnSpPr>
        <xdr:cNvPr id="677" name="直線コネクタ 676"/>
        <xdr:cNvCxnSpPr/>
      </xdr:nvCxnSpPr>
      <xdr:spPr>
        <a:xfrm>
          <a:off x="16230600" y="1676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87630</xdr:rowOff>
    </xdr:from>
    <xdr:ext cx="534670" cy="252730"/>
    <xdr:sp macro="" textlink="">
      <xdr:nvSpPr>
        <xdr:cNvPr id="678" name="積立金最大値テキスト"/>
        <xdr:cNvSpPr txBox="1"/>
      </xdr:nvSpPr>
      <xdr:spPr>
        <a:xfrm>
          <a:off x="16370300" y="155181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140970</xdr:rowOff>
    </xdr:from>
    <xdr:to xmlns:xdr="http://schemas.openxmlformats.org/drawingml/2006/spreadsheetDrawing">
      <xdr:col>86</xdr:col>
      <xdr:colOff>25400</xdr:colOff>
      <xdr:row>91</xdr:row>
      <xdr:rowOff>140970</xdr:rowOff>
    </xdr:to>
    <xdr:cxnSp macro="">
      <xdr:nvCxnSpPr>
        <xdr:cNvPr id="679" name="直線コネクタ 678"/>
        <xdr:cNvCxnSpPr/>
      </xdr:nvCxnSpPr>
      <xdr:spPr>
        <a:xfrm>
          <a:off x="16230600" y="1574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152400</xdr:rowOff>
    </xdr:from>
    <xdr:to xmlns:xdr="http://schemas.openxmlformats.org/drawingml/2006/spreadsheetDrawing">
      <xdr:col>85</xdr:col>
      <xdr:colOff>127000</xdr:colOff>
      <xdr:row>96</xdr:row>
      <xdr:rowOff>29210</xdr:rowOff>
    </xdr:to>
    <xdr:cxnSp macro="">
      <xdr:nvCxnSpPr>
        <xdr:cNvPr id="680" name="直線コネクタ 679"/>
        <xdr:cNvCxnSpPr/>
      </xdr:nvCxnSpPr>
      <xdr:spPr>
        <a:xfrm flipV="1">
          <a:off x="15481300" y="16268700"/>
          <a:ext cx="8382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53340</xdr:rowOff>
    </xdr:from>
    <xdr:ext cx="534670" cy="252730"/>
    <xdr:sp macro="" textlink="">
      <xdr:nvSpPr>
        <xdr:cNvPr id="681" name="積立金平均値テキスト"/>
        <xdr:cNvSpPr txBox="1"/>
      </xdr:nvSpPr>
      <xdr:spPr>
        <a:xfrm>
          <a:off x="16370300" y="1651254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74930</xdr:rowOff>
    </xdr:from>
    <xdr:to xmlns:xdr="http://schemas.openxmlformats.org/drawingml/2006/spreadsheetDrawing">
      <xdr:col>85</xdr:col>
      <xdr:colOff>177800</xdr:colOff>
      <xdr:row>97</xdr:row>
      <xdr:rowOff>5080</xdr:rowOff>
    </xdr:to>
    <xdr:sp macro="" textlink="">
      <xdr:nvSpPr>
        <xdr:cNvPr id="682" name="フローチャート: 判断 681"/>
        <xdr:cNvSpPr/>
      </xdr:nvSpPr>
      <xdr:spPr>
        <a:xfrm>
          <a:off x="162687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29210</xdr:rowOff>
    </xdr:from>
    <xdr:to xmlns:xdr="http://schemas.openxmlformats.org/drawingml/2006/spreadsheetDrawing">
      <xdr:col>81</xdr:col>
      <xdr:colOff>50800</xdr:colOff>
      <xdr:row>96</xdr:row>
      <xdr:rowOff>37465</xdr:rowOff>
    </xdr:to>
    <xdr:cxnSp macro="">
      <xdr:nvCxnSpPr>
        <xdr:cNvPr id="683" name="直線コネクタ 682"/>
        <xdr:cNvCxnSpPr/>
      </xdr:nvCxnSpPr>
      <xdr:spPr>
        <a:xfrm flipV="1">
          <a:off x="14592300" y="164884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123190</xdr:rowOff>
    </xdr:from>
    <xdr:to xmlns:xdr="http://schemas.openxmlformats.org/drawingml/2006/spreadsheetDrawing">
      <xdr:col>81</xdr:col>
      <xdr:colOff>101600</xdr:colOff>
      <xdr:row>97</xdr:row>
      <xdr:rowOff>53340</xdr:rowOff>
    </xdr:to>
    <xdr:sp macro="" textlink="">
      <xdr:nvSpPr>
        <xdr:cNvPr id="684" name="フローチャート: 判断 683"/>
        <xdr:cNvSpPr/>
      </xdr:nvSpPr>
      <xdr:spPr>
        <a:xfrm>
          <a:off x="15430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44450</xdr:rowOff>
    </xdr:from>
    <xdr:ext cx="528320" cy="259080"/>
    <xdr:sp macro="" textlink="">
      <xdr:nvSpPr>
        <xdr:cNvPr id="685" name="テキスト ボックス 684"/>
        <xdr:cNvSpPr txBox="1"/>
      </xdr:nvSpPr>
      <xdr:spPr>
        <a:xfrm>
          <a:off x="15213965" y="166751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37465</xdr:rowOff>
    </xdr:from>
    <xdr:to xmlns:xdr="http://schemas.openxmlformats.org/drawingml/2006/spreadsheetDrawing">
      <xdr:col>76</xdr:col>
      <xdr:colOff>114300</xdr:colOff>
      <xdr:row>97</xdr:row>
      <xdr:rowOff>22860</xdr:rowOff>
    </xdr:to>
    <xdr:cxnSp macro="">
      <xdr:nvCxnSpPr>
        <xdr:cNvPr id="686" name="直線コネクタ 685"/>
        <xdr:cNvCxnSpPr/>
      </xdr:nvCxnSpPr>
      <xdr:spPr>
        <a:xfrm flipV="1">
          <a:off x="13703300" y="1649666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123190</xdr:rowOff>
    </xdr:from>
    <xdr:to xmlns:xdr="http://schemas.openxmlformats.org/drawingml/2006/spreadsheetDrawing">
      <xdr:col>76</xdr:col>
      <xdr:colOff>165100</xdr:colOff>
      <xdr:row>97</xdr:row>
      <xdr:rowOff>53340</xdr:rowOff>
    </xdr:to>
    <xdr:sp macro="" textlink="">
      <xdr:nvSpPr>
        <xdr:cNvPr id="687" name="フローチャート: 判断 686"/>
        <xdr:cNvSpPr/>
      </xdr:nvSpPr>
      <xdr:spPr>
        <a:xfrm>
          <a:off x="14541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44450</xdr:rowOff>
    </xdr:from>
    <xdr:ext cx="528320" cy="259080"/>
    <xdr:sp macro="" textlink="">
      <xdr:nvSpPr>
        <xdr:cNvPr id="688" name="テキスト ボックス 687"/>
        <xdr:cNvSpPr txBox="1"/>
      </xdr:nvSpPr>
      <xdr:spPr>
        <a:xfrm>
          <a:off x="14324965" y="166751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22860</xdr:rowOff>
    </xdr:from>
    <xdr:to xmlns:xdr="http://schemas.openxmlformats.org/drawingml/2006/spreadsheetDrawing">
      <xdr:col>71</xdr:col>
      <xdr:colOff>177800</xdr:colOff>
      <xdr:row>97</xdr:row>
      <xdr:rowOff>170180</xdr:rowOff>
    </xdr:to>
    <xdr:cxnSp macro="">
      <xdr:nvCxnSpPr>
        <xdr:cNvPr id="689" name="直線コネクタ 688"/>
        <xdr:cNvCxnSpPr/>
      </xdr:nvCxnSpPr>
      <xdr:spPr>
        <a:xfrm flipV="1">
          <a:off x="12814300" y="1665351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5080</xdr:rowOff>
    </xdr:from>
    <xdr:to xmlns:xdr="http://schemas.openxmlformats.org/drawingml/2006/spreadsheetDrawing">
      <xdr:col>72</xdr:col>
      <xdr:colOff>38100</xdr:colOff>
      <xdr:row>97</xdr:row>
      <xdr:rowOff>106680</xdr:rowOff>
    </xdr:to>
    <xdr:sp macro="" textlink="">
      <xdr:nvSpPr>
        <xdr:cNvPr id="690" name="フローチャート: 判断 689"/>
        <xdr:cNvSpPr/>
      </xdr:nvSpPr>
      <xdr:spPr>
        <a:xfrm>
          <a:off x="136525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97790</xdr:rowOff>
    </xdr:from>
    <xdr:ext cx="528320" cy="252730"/>
    <xdr:sp macro="" textlink="">
      <xdr:nvSpPr>
        <xdr:cNvPr id="691" name="テキスト ボックス 690"/>
        <xdr:cNvSpPr txBox="1"/>
      </xdr:nvSpPr>
      <xdr:spPr>
        <a:xfrm>
          <a:off x="13435965" y="167284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150495</xdr:rowOff>
    </xdr:from>
    <xdr:to xmlns:xdr="http://schemas.openxmlformats.org/drawingml/2006/spreadsheetDrawing">
      <xdr:col>67</xdr:col>
      <xdr:colOff>101600</xdr:colOff>
      <xdr:row>98</xdr:row>
      <xdr:rowOff>80645</xdr:rowOff>
    </xdr:to>
    <xdr:sp macro="" textlink="">
      <xdr:nvSpPr>
        <xdr:cNvPr id="692" name="フローチャート: 判断 691"/>
        <xdr:cNvSpPr/>
      </xdr:nvSpPr>
      <xdr:spPr>
        <a:xfrm>
          <a:off x="12763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71755</xdr:rowOff>
    </xdr:from>
    <xdr:ext cx="463550" cy="259080"/>
    <xdr:sp macro="" textlink="">
      <xdr:nvSpPr>
        <xdr:cNvPr id="693" name="テキスト ボックス 692"/>
        <xdr:cNvSpPr txBox="1"/>
      </xdr:nvSpPr>
      <xdr:spPr>
        <a:xfrm>
          <a:off x="12579350" y="168738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101600</xdr:rowOff>
    </xdr:from>
    <xdr:to xmlns:xdr="http://schemas.openxmlformats.org/drawingml/2006/spreadsheetDrawing">
      <xdr:col>85</xdr:col>
      <xdr:colOff>177800</xdr:colOff>
      <xdr:row>95</xdr:row>
      <xdr:rowOff>31750</xdr:rowOff>
    </xdr:to>
    <xdr:sp macro="" textlink="">
      <xdr:nvSpPr>
        <xdr:cNvPr id="699" name="楕円 698"/>
        <xdr:cNvSpPr/>
      </xdr:nvSpPr>
      <xdr:spPr>
        <a:xfrm>
          <a:off x="16268700" y="162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124460</xdr:rowOff>
    </xdr:from>
    <xdr:ext cx="534670" cy="259080"/>
    <xdr:sp macro="" textlink="">
      <xdr:nvSpPr>
        <xdr:cNvPr id="700" name="積立金該当値テキスト"/>
        <xdr:cNvSpPr txBox="1"/>
      </xdr:nvSpPr>
      <xdr:spPr>
        <a:xfrm>
          <a:off x="16370300" y="16069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149225</xdr:rowOff>
    </xdr:from>
    <xdr:to xmlns:xdr="http://schemas.openxmlformats.org/drawingml/2006/spreadsheetDrawing">
      <xdr:col>81</xdr:col>
      <xdr:colOff>101600</xdr:colOff>
      <xdr:row>96</xdr:row>
      <xdr:rowOff>79375</xdr:rowOff>
    </xdr:to>
    <xdr:sp macro="" textlink="">
      <xdr:nvSpPr>
        <xdr:cNvPr id="701" name="楕円 700"/>
        <xdr:cNvSpPr/>
      </xdr:nvSpPr>
      <xdr:spPr>
        <a:xfrm>
          <a:off x="15430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95885</xdr:rowOff>
    </xdr:from>
    <xdr:ext cx="528320" cy="259080"/>
    <xdr:sp macro="" textlink="">
      <xdr:nvSpPr>
        <xdr:cNvPr id="702" name="テキスト ボックス 701"/>
        <xdr:cNvSpPr txBox="1"/>
      </xdr:nvSpPr>
      <xdr:spPr>
        <a:xfrm>
          <a:off x="15213965" y="162121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158115</xdr:rowOff>
    </xdr:from>
    <xdr:to xmlns:xdr="http://schemas.openxmlformats.org/drawingml/2006/spreadsheetDrawing">
      <xdr:col>76</xdr:col>
      <xdr:colOff>165100</xdr:colOff>
      <xdr:row>96</xdr:row>
      <xdr:rowOff>88265</xdr:rowOff>
    </xdr:to>
    <xdr:sp macro="" textlink="">
      <xdr:nvSpPr>
        <xdr:cNvPr id="703" name="楕円 702"/>
        <xdr:cNvSpPr/>
      </xdr:nvSpPr>
      <xdr:spPr>
        <a:xfrm>
          <a:off x="14541500" y="164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104775</xdr:rowOff>
    </xdr:from>
    <xdr:ext cx="528320" cy="259080"/>
    <xdr:sp macro="" textlink="">
      <xdr:nvSpPr>
        <xdr:cNvPr id="704" name="テキスト ボックス 703"/>
        <xdr:cNvSpPr txBox="1"/>
      </xdr:nvSpPr>
      <xdr:spPr>
        <a:xfrm>
          <a:off x="14324965" y="162210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143510</xdr:rowOff>
    </xdr:from>
    <xdr:to xmlns:xdr="http://schemas.openxmlformats.org/drawingml/2006/spreadsheetDrawing">
      <xdr:col>72</xdr:col>
      <xdr:colOff>38100</xdr:colOff>
      <xdr:row>97</xdr:row>
      <xdr:rowOff>73660</xdr:rowOff>
    </xdr:to>
    <xdr:sp macro="" textlink="">
      <xdr:nvSpPr>
        <xdr:cNvPr id="705" name="楕円 704"/>
        <xdr:cNvSpPr/>
      </xdr:nvSpPr>
      <xdr:spPr>
        <a:xfrm>
          <a:off x="1365250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90170</xdr:rowOff>
    </xdr:from>
    <xdr:ext cx="528320" cy="259080"/>
    <xdr:sp macro="" textlink="">
      <xdr:nvSpPr>
        <xdr:cNvPr id="706" name="テキスト ボックス 705"/>
        <xdr:cNvSpPr txBox="1"/>
      </xdr:nvSpPr>
      <xdr:spPr>
        <a:xfrm>
          <a:off x="13435965" y="163779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119380</xdr:rowOff>
    </xdr:from>
    <xdr:to xmlns:xdr="http://schemas.openxmlformats.org/drawingml/2006/spreadsheetDrawing">
      <xdr:col>67</xdr:col>
      <xdr:colOff>101600</xdr:colOff>
      <xdr:row>98</xdr:row>
      <xdr:rowOff>49530</xdr:rowOff>
    </xdr:to>
    <xdr:sp macro="" textlink="">
      <xdr:nvSpPr>
        <xdr:cNvPr id="707" name="楕円 706"/>
        <xdr:cNvSpPr/>
      </xdr:nvSpPr>
      <xdr:spPr>
        <a:xfrm>
          <a:off x="12763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66040</xdr:rowOff>
    </xdr:from>
    <xdr:ext cx="528320" cy="252730"/>
    <xdr:sp macro="" textlink="">
      <xdr:nvSpPr>
        <xdr:cNvPr id="708" name="テキスト ボックス 707"/>
        <xdr:cNvSpPr txBox="1"/>
      </xdr:nvSpPr>
      <xdr:spPr>
        <a:xfrm>
          <a:off x="12546965" y="16525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17" name="テキスト ボックス 716"/>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9" name="直線コネクタ 71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2570" cy="259080"/>
    <xdr:sp macro="" textlink="">
      <xdr:nvSpPr>
        <xdr:cNvPr id="720" name="テキスト ボックス 719"/>
        <xdr:cNvSpPr txBox="1"/>
      </xdr:nvSpPr>
      <xdr:spPr>
        <a:xfrm>
          <a:off x="18039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1" name="直線コネクタ 72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1010" cy="252730"/>
    <xdr:sp macro="" textlink="">
      <xdr:nvSpPr>
        <xdr:cNvPr id="722" name="テキスト ボックス 721"/>
        <xdr:cNvSpPr txBox="1"/>
      </xdr:nvSpPr>
      <xdr:spPr>
        <a:xfrm>
          <a:off x="17820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3" name="直線コネクタ 72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1010" cy="259080"/>
    <xdr:sp macro="" textlink="">
      <xdr:nvSpPr>
        <xdr:cNvPr id="724" name="テキスト ボックス 723"/>
        <xdr:cNvSpPr txBox="1"/>
      </xdr:nvSpPr>
      <xdr:spPr>
        <a:xfrm>
          <a:off x="17820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5" name="直線コネクタ 72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1010" cy="252730"/>
    <xdr:sp macro="" textlink="">
      <xdr:nvSpPr>
        <xdr:cNvPr id="726" name="テキスト ボックス 725"/>
        <xdr:cNvSpPr txBox="1"/>
      </xdr:nvSpPr>
      <xdr:spPr>
        <a:xfrm>
          <a:off x="17820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7" name="直線コネクタ 72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8" name="テキスト ボックス 727"/>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9" name="直線コネクタ 72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0" name="テキスト ボックス 72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32" name="テキスト ボックス 731"/>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20320</xdr:rowOff>
    </xdr:from>
    <xdr:to xmlns:xdr="http://schemas.openxmlformats.org/drawingml/2006/spreadsheetDrawing">
      <xdr:col>116</xdr:col>
      <xdr:colOff>62865</xdr:colOff>
      <xdr:row>39</xdr:row>
      <xdr:rowOff>99060</xdr:rowOff>
    </xdr:to>
    <xdr:cxnSp macro="">
      <xdr:nvCxnSpPr>
        <xdr:cNvPr id="734" name="直線コネクタ 733"/>
        <xdr:cNvCxnSpPr/>
      </xdr:nvCxnSpPr>
      <xdr:spPr>
        <a:xfrm flipV="1">
          <a:off x="22159595" y="533527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6" name="直線コネクタ 73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138430</xdr:rowOff>
    </xdr:from>
    <xdr:ext cx="534670" cy="259080"/>
    <xdr:sp macro="" textlink="">
      <xdr:nvSpPr>
        <xdr:cNvPr id="737" name="投資及び出資金最大値テキスト"/>
        <xdr:cNvSpPr txBox="1"/>
      </xdr:nvSpPr>
      <xdr:spPr>
        <a:xfrm>
          <a:off x="22212300" y="5110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20320</xdr:rowOff>
    </xdr:from>
    <xdr:to xmlns:xdr="http://schemas.openxmlformats.org/drawingml/2006/spreadsheetDrawing">
      <xdr:col>116</xdr:col>
      <xdr:colOff>152400</xdr:colOff>
      <xdr:row>31</xdr:row>
      <xdr:rowOff>20320</xdr:rowOff>
    </xdr:to>
    <xdr:cxnSp macro="">
      <xdr:nvCxnSpPr>
        <xdr:cNvPr id="738" name="直線コネクタ 737"/>
        <xdr:cNvCxnSpPr/>
      </xdr:nvCxnSpPr>
      <xdr:spPr>
        <a:xfrm>
          <a:off x="22072600" y="5335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144145</xdr:rowOff>
    </xdr:from>
    <xdr:to xmlns:xdr="http://schemas.openxmlformats.org/drawingml/2006/spreadsheetDrawing">
      <xdr:col>116</xdr:col>
      <xdr:colOff>63500</xdr:colOff>
      <xdr:row>39</xdr:row>
      <xdr:rowOff>1270</xdr:rowOff>
    </xdr:to>
    <xdr:cxnSp macro="">
      <xdr:nvCxnSpPr>
        <xdr:cNvPr id="739" name="直線コネクタ 738"/>
        <xdr:cNvCxnSpPr/>
      </xdr:nvCxnSpPr>
      <xdr:spPr>
        <a:xfrm>
          <a:off x="21323300" y="665924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7620</xdr:rowOff>
    </xdr:from>
    <xdr:ext cx="469900" cy="252730"/>
    <xdr:sp macro="" textlink="">
      <xdr:nvSpPr>
        <xdr:cNvPr id="740" name="投資及び出資金平均値テキスト"/>
        <xdr:cNvSpPr txBox="1"/>
      </xdr:nvSpPr>
      <xdr:spPr>
        <a:xfrm>
          <a:off x="22212300" y="617982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156210</xdr:rowOff>
    </xdr:from>
    <xdr:to xmlns:xdr="http://schemas.openxmlformats.org/drawingml/2006/spreadsheetDrawing">
      <xdr:col>116</xdr:col>
      <xdr:colOff>114300</xdr:colOff>
      <xdr:row>37</xdr:row>
      <xdr:rowOff>86360</xdr:rowOff>
    </xdr:to>
    <xdr:sp macro="" textlink="">
      <xdr:nvSpPr>
        <xdr:cNvPr id="741" name="フローチャート: 判断 740"/>
        <xdr:cNvSpPr/>
      </xdr:nvSpPr>
      <xdr:spPr>
        <a:xfrm>
          <a:off x="221107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118110</xdr:rowOff>
    </xdr:from>
    <xdr:to xmlns:xdr="http://schemas.openxmlformats.org/drawingml/2006/spreadsheetDrawing">
      <xdr:col>111</xdr:col>
      <xdr:colOff>177800</xdr:colOff>
      <xdr:row>38</xdr:row>
      <xdr:rowOff>144145</xdr:rowOff>
    </xdr:to>
    <xdr:cxnSp macro="">
      <xdr:nvCxnSpPr>
        <xdr:cNvPr id="742" name="直線コネクタ 741"/>
        <xdr:cNvCxnSpPr/>
      </xdr:nvCxnSpPr>
      <xdr:spPr>
        <a:xfrm>
          <a:off x="20434300" y="66332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119380</xdr:rowOff>
    </xdr:from>
    <xdr:to xmlns:xdr="http://schemas.openxmlformats.org/drawingml/2006/spreadsheetDrawing">
      <xdr:col>112</xdr:col>
      <xdr:colOff>38100</xdr:colOff>
      <xdr:row>38</xdr:row>
      <xdr:rowOff>49530</xdr:rowOff>
    </xdr:to>
    <xdr:sp macro="" textlink="">
      <xdr:nvSpPr>
        <xdr:cNvPr id="743" name="フローチャート: 判断 742"/>
        <xdr:cNvSpPr/>
      </xdr:nvSpPr>
      <xdr:spPr>
        <a:xfrm>
          <a:off x="2127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66040</xdr:rowOff>
    </xdr:from>
    <xdr:ext cx="463550" cy="252730"/>
    <xdr:sp macro="" textlink="">
      <xdr:nvSpPr>
        <xdr:cNvPr id="744" name="テキスト ボックス 743"/>
        <xdr:cNvSpPr txBox="1"/>
      </xdr:nvSpPr>
      <xdr:spPr>
        <a:xfrm>
          <a:off x="21088350" y="62382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118110</xdr:rowOff>
    </xdr:from>
    <xdr:to xmlns:xdr="http://schemas.openxmlformats.org/drawingml/2006/spreadsheetDrawing">
      <xdr:col>107</xdr:col>
      <xdr:colOff>50800</xdr:colOff>
      <xdr:row>38</xdr:row>
      <xdr:rowOff>125730</xdr:rowOff>
    </xdr:to>
    <xdr:cxnSp macro="">
      <xdr:nvCxnSpPr>
        <xdr:cNvPr id="745" name="直線コネクタ 744"/>
        <xdr:cNvCxnSpPr/>
      </xdr:nvCxnSpPr>
      <xdr:spPr>
        <a:xfrm flipV="1">
          <a:off x="19545300" y="66332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114935</xdr:rowOff>
    </xdr:from>
    <xdr:to xmlns:xdr="http://schemas.openxmlformats.org/drawingml/2006/spreadsheetDrawing">
      <xdr:col>107</xdr:col>
      <xdr:colOff>101600</xdr:colOff>
      <xdr:row>38</xdr:row>
      <xdr:rowOff>45085</xdr:rowOff>
    </xdr:to>
    <xdr:sp macro="" textlink="">
      <xdr:nvSpPr>
        <xdr:cNvPr id="746" name="フローチャート: 判断 745"/>
        <xdr:cNvSpPr/>
      </xdr:nvSpPr>
      <xdr:spPr>
        <a:xfrm>
          <a:off x="2038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61595</xdr:rowOff>
    </xdr:from>
    <xdr:ext cx="463550" cy="259080"/>
    <xdr:sp macro="" textlink="">
      <xdr:nvSpPr>
        <xdr:cNvPr id="747" name="テキスト ボックス 746"/>
        <xdr:cNvSpPr txBox="1"/>
      </xdr:nvSpPr>
      <xdr:spPr>
        <a:xfrm>
          <a:off x="20199350" y="62337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125730</xdr:rowOff>
    </xdr:from>
    <xdr:to xmlns:xdr="http://schemas.openxmlformats.org/drawingml/2006/spreadsheetDrawing">
      <xdr:col>102</xdr:col>
      <xdr:colOff>114300</xdr:colOff>
      <xdr:row>39</xdr:row>
      <xdr:rowOff>99060</xdr:rowOff>
    </xdr:to>
    <xdr:cxnSp macro="">
      <xdr:nvCxnSpPr>
        <xdr:cNvPr id="748" name="直線コネクタ 747"/>
        <xdr:cNvCxnSpPr/>
      </xdr:nvCxnSpPr>
      <xdr:spPr>
        <a:xfrm flipV="1">
          <a:off x="18656300" y="664083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93345</xdr:rowOff>
    </xdr:from>
    <xdr:to xmlns:xdr="http://schemas.openxmlformats.org/drawingml/2006/spreadsheetDrawing">
      <xdr:col>102</xdr:col>
      <xdr:colOff>165100</xdr:colOff>
      <xdr:row>38</xdr:row>
      <xdr:rowOff>23495</xdr:rowOff>
    </xdr:to>
    <xdr:sp macro="" textlink="">
      <xdr:nvSpPr>
        <xdr:cNvPr id="749" name="フローチャート: 判断 748"/>
        <xdr:cNvSpPr/>
      </xdr:nvSpPr>
      <xdr:spPr>
        <a:xfrm>
          <a:off x="19494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40640</xdr:rowOff>
    </xdr:from>
    <xdr:ext cx="463550" cy="252730"/>
    <xdr:sp macro="" textlink="">
      <xdr:nvSpPr>
        <xdr:cNvPr id="750" name="テキスト ボックス 749"/>
        <xdr:cNvSpPr txBox="1"/>
      </xdr:nvSpPr>
      <xdr:spPr>
        <a:xfrm>
          <a:off x="19310350" y="62128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90805</xdr:rowOff>
    </xdr:from>
    <xdr:to xmlns:xdr="http://schemas.openxmlformats.org/drawingml/2006/spreadsheetDrawing">
      <xdr:col>98</xdr:col>
      <xdr:colOff>38100</xdr:colOff>
      <xdr:row>39</xdr:row>
      <xdr:rowOff>20955</xdr:rowOff>
    </xdr:to>
    <xdr:sp macro="" textlink="">
      <xdr:nvSpPr>
        <xdr:cNvPr id="751" name="フローチャート: 判断 750"/>
        <xdr:cNvSpPr/>
      </xdr:nvSpPr>
      <xdr:spPr>
        <a:xfrm>
          <a:off x="18605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37465</xdr:rowOff>
    </xdr:from>
    <xdr:ext cx="463550" cy="259080"/>
    <xdr:sp macro="" textlink="">
      <xdr:nvSpPr>
        <xdr:cNvPr id="752" name="テキスト ボックス 751"/>
        <xdr:cNvSpPr txBox="1"/>
      </xdr:nvSpPr>
      <xdr:spPr>
        <a:xfrm>
          <a:off x="18421350" y="63811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121920</xdr:rowOff>
    </xdr:from>
    <xdr:to xmlns:xdr="http://schemas.openxmlformats.org/drawingml/2006/spreadsheetDrawing">
      <xdr:col>116</xdr:col>
      <xdr:colOff>114300</xdr:colOff>
      <xdr:row>39</xdr:row>
      <xdr:rowOff>52070</xdr:rowOff>
    </xdr:to>
    <xdr:sp macro="" textlink="">
      <xdr:nvSpPr>
        <xdr:cNvPr id="758" name="楕円 757"/>
        <xdr:cNvSpPr/>
      </xdr:nvSpPr>
      <xdr:spPr>
        <a:xfrm>
          <a:off x="22110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36830</xdr:rowOff>
    </xdr:from>
    <xdr:ext cx="378460" cy="259080"/>
    <xdr:sp macro="" textlink="">
      <xdr:nvSpPr>
        <xdr:cNvPr id="759" name="投資及び出資金該当値テキスト"/>
        <xdr:cNvSpPr txBox="1"/>
      </xdr:nvSpPr>
      <xdr:spPr>
        <a:xfrm>
          <a:off x="22212300" y="6551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93345</xdr:rowOff>
    </xdr:from>
    <xdr:to xmlns:xdr="http://schemas.openxmlformats.org/drawingml/2006/spreadsheetDrawing">
      <xdr:col>112</xdr:col>
      <xdr:colOff>38100</xdr:colOff>
      <xdr:row>39</xdr:row>
      <xdr:rowOff>23495</xdr:rowOff>
    </xdr:to>
    <xdr:sp macro="" textlink="">
      <xdr:nvSpPr>
        <xdr:cNvPr id="760" name="楕円 759"/>
        <xdr:cNvSpPr/>
      </xdr:nvSpPr>
      <xdr:spPr>
        <a:xfrm>
          <a:off x="212725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39</xdr:row>
      <xdr:rowOff>14605</xdr:rowOff>
    </xdr:from>
    <xdr:ext cx="463550" cy="259080"/>
    <xdr:sp macro="" textlink="">
      <xdr:nvSpPr>
        <xdr:cNvPr id="761" name="テキスト ボックス 760"/>
        <xdr:cNvSpPr txBox="1"/>
      </xdr:nvSpPr>
      <xdr:spPr>
        <a:xfrm>
          <a:off x="21088350" y="67011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67310</xdr:rowOff>
    </xdr:from>
    <xdr:to xmlns:xdr="http://schemas.openxmlformats.org/drawingml/2006/spreadsheetDrawing">
      <xdr:col>107</xdr:col>
      <xdr:colOff>101600</xdr:colOff>
      <xdr:row>38</xdr:row>
      <xdr:rowOff>168910</xdr:rowOff>
    </xdr:to>
    <xdr:sp macro="" textlink="">
      <xdr:nvSpPr>
        <xdr:cNvPr id="762" name="楕円 761"/>
        <xdr:cNvSpPr/>
      </xdr:nvSpPr>
      <xdr:spPr>
        <a:xfrm>
          <a:off x="2038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160020</xdr:rowOff>
    </xdr:from>
    <xdr:ext cx="463550" cy="259080"/>
    <xdr:sp macro="" textlink="">
      <xdr:nvSpPr>
        <xdr:cNvPr id="763" name="テキスト ボックス 762"/>
        <xdr:cNvSpPr txBox="1"/>
      </xdr:nvSpPr>
      <xdr:spPr>
        <a:xfrm>
          <a:off x="20199350" y="66751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74930</xdr:rowOff>
    </xdr:from>
    <xdr:to xmlns:xdr="http://schemas.openxmlformats.org/drawingml/2006/spreadsheetDrawing">
      <xdr:col>102</xdr:col>
      <xdr:colOff>165100</xdr:colOff>
      <xdr:row>39</xdr:row>
      <xdr:rowOff>5080</xdr:rowOff>
    </xdr:to>
    <xdr:sp macro="" textlink="">
      <xdr:nvSpPr>
        <xdr:cNvPr id="764" name="楕円 763"/>
        <xdr:cNvSpPr/>
      </xdr:nvSpPr>
      <xdr:spPr>
        <a:xfrm>
          <a:off x="19494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167640</xdr:rowOff>
    </xdr:from>
    <xdr:ext cx="463550" cy="252730"/>
    <xdr:sp macro="" textlink="">
      <xdr:nvSpPr>
        <xdr:cNvPr id="765" name="テキスト ボックス 764"/>
        <xdr:cNvSpPr txBox="1"/>
      </xdr:nvSpPr>
      <xdr:spPr>
        <a:xfrm>
          <a:off x="19310350" y="66827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6" name="楕円 76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3205" cy="259080"/>
    <xdr:sp macro="" textlink="">
      <xdr:nvSpPr>
        <xdr:cNvPr id="767" name="テキスト ボックス 766"/>
        <xdr:cNvSpPr txBox="1"/>
      </xdr:nvSpPr>
      <xdr:spPr>
        <a:xfrm>
          <a:off x="18531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76" name="テキスト ボックス 775"/>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8" name="直線コネクタ 77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2570" cy="252730"/>
    <xdr:sp macro="" textlink="">
      <xdr:nvSpPr>
        <xdr:cNvPr id="779" name="テキスト ボックス 778"/>
        <xdr:cNvSpPr txBox="1"/>
      </xdr:nvSpPr>
      <xdr:spPr>
        <a:xfrm>
          <a:off x="18039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0" name="直線コネクタ 77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2730"/>
    <xdr:sp macro="" textlink="">
      <xdr:nvSpPr>
        <xdr:cNvPr id="781" name="テキスト ボックス 780"/>
        <xdr:cNvSpPr txBox="1"/>
      </xdr:nvSpPr>
      <xdr:spPr>
        <a:xfrm>
          <a:off x="17756505" y="9484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2" name="直線コネクタ 78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2730"/>
    <xdr:sp macro="" textlink="">
      <xdr:nvSpPr>
        <xdr:cNvPr id="783" name="テキスト ボックス 782"/>
        <xdr:cNvSpPr txBox="1"/>
      </xdr:nvSpPr>
      <xdr:spPr>
        <a:xfrm>
          <a:off x="17756505" y="9027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4" name="直線コネクタ 78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2730"/>
    <xdr:sp macro="" textlink="">
      <xdr:nvSpPr>
        <xdr:cNvPr id="785" name="テキスト ボックス 784"/>
        <xdr:cNvSpPr txBox="1"/>
      </xdr:nvSpPr>
      <xdr:spPr>
        <a:xfrm>
          <a:off x="17756505" y="8569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730"/>
    <xdr:sp macro="" textlink="">
      <xdr:nvSpPr>
        <xdr:cNvPr id="787" name="テキスト ボックス 786"/>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59055</xdr:rowOff>
    </xdr:from>
    <xdr:to xmlns:xdr="http://schemas.openxmlformats.org/drawingml/2006/spreadsheetDrawing">
      <xdr:col>116</xdr:col>
      <xdr:colOff>62865</xdr:colOff>
      <xdr:row>58</xdr:row>
      <xdr:rowOff>130175</xdr:rowOff>
    </xdr:to>
    <xdr:cxnSp macro="">
      <xdr:nvCxnSpPr>
        <xdr:cNvPr id="789" name="直線コネクタ 788"/>
        <xdr:cNvCxnSpPr/>
      </xdr:nvCxnSpPr>
      <xdr:spPr>
        <a:xfrm flipV="1">
          <a:off x="22159595" y="880300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133985</xdr:rowOff>
    </xdr:from>
    <xdr:ext cx="378460" cy="252730"/>
    <xdr:sp macro="" textlink="">
      <xdr:nvSpPr>
        <xdr:cNvPr id="790" name="貸付金最小値テキスト"/>
        <xdr:cNvSpPr txBox="1"/>
      </xdr:nvSpPr>
      <xdr:spPr>
        <a:xfrm>
          <a:off x="22212300" y="1007808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130175</xdr:rowOff>
    </xdr:from>
    <xdr:to xmlns:xdr="http://schemas.openxmlformats.org/drawingml/2006/spreadsheetDrawing">
      <xdr:col>116</xdr:col>
      <xdr:colOff>152400</xdr:colOff>
      <xdr:row>58</xdr:row>
      <xdr:rowOff>130175</xdr:rowOff>
    </xdr:to>
    <xdr:cxnSp macro="">
      <xdr:nvCxnSpPr>
        <xdr:cNvPr id="791" name="直線コネクタ 790"/>
        <xdr:cNvCxnSpPr/>
      </xdr:nvCxnSpPr>
      <xdr:spPr>
        <a:xfrm>
          <a:off x="220726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6350</xdr:rowOff>
    </xdr:from>
    <xdr:ext cx="534670" cy="252730"/>
    <xdr:sp macro="" textlink="">
      <xdr:nvSpPr>
        <xdr:cNvPr id="792" name="貸付金最大値テキスト"/>
        <xdr:cNvSpPr txBox="1"/>
      </xdr:nvSpPr>
      <xdr:spPr>
        <a:xfrm>
          <a:off x="22212300" y="85788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59055</xdr:rowOff>
    </xdr:from>
    <xdr:to xmlns:xdr="http://schemas.openxmlformats.org/drawingml/2006/spreadsheetDrawing">
      <xdr:col>116</xdr:col>
      <xdr:colOff>152400</xdr:colOff>
      <xdr:row>51</xdr:row>
      <xdr:rowOff>59055</xdr:rowOff>
    </xdr:to>
    <xdr:cxnSp macro="">
      <xdr:nvCxnSpPr>
        <xdr:cNvPr id="793" name="直線コネクタ 792"/>
        <xdr:cNvCxnSpPr/>
      </xdr:nvCxnSpPr>
      <xdr:spPr>
        <a:xfrm>
          <a:off x="22072600" y="8803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89535</xdr:rowOff>
    </xdr:from>
    <xdr:to xmlns:xdr="http://schemas.openxmlformats.org/drawingml/2006/spreadsheetDrawing">
      <xdr:col>116</xdr:col>
      <xdr:colOff>63500</xdr:colOff>
      <xdr:row>58</xdr:row>
      <xdr:rowOff>27940</xdr:rowOff>
    </xdr:to>
    <xdr:cxnSp macro="">
      <xdr:nvCxnSpPr>
        <xdr:cNvPr id="794" name="直線コネクタ 793"/>
        <xdr:cNvCxnSpPr/>
      </xdr:nvCxnSpPr>
      <xdr:spPr>
        <a:xfrm>
          <a:off x="21323300" y="986218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151765</xdr:rowOff>
    </xdr:from>
    <xdr:ext cx="469900" cy="259080"/>
    <xdr:sp macro="" textlink="">
      <xdr:nvSpPr>
        <xdr:cNvPr id="795" name="貸付金平均値テキスト"/>
        <xdr:cNvSpPr txBox="1"/>
      </xdr:nvSpPr>
      <xdr:spPr>
        <a:xfrm>
          <a:off x="22212300" y="97529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128905</xdr:rowOff>
    </xdr:from>
    <xdr:to xmlns:xdr="http://schemas.openxmlformats.org/drawingml/2006/spreadsheetDrawing">
      <xdr:col>116</xdr:col>
      <xdr:colOff>114300</xdr:colOff>
      <xdr:row>58</xdr:row>
      <xdr:rowOff>59055</xdr:rowOff>
    </xdr:to>
    <xdr:sp macro="" textlink="">
      <xdr:nvSpPr>
        <xdr:cNvPr id="796" name="フローチャート: 判断 795"/>
        <xdr:cNvSpPr/>
      </xdr:nvSpPr>
      <xdr:spPr>
        <a:xfrm>
          <a:off x="22110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89535</xdr:rowOff>
    </xdr:from>
    <xdr:to xmlns:xdr="http://schemas.openxmlformats.org/drawingml/2006/spreadsheetDrawing">
      <xdr:col>111</xdr:col>
      <xdr:colOff>177800</xdr:colOff>
      <xdr:row>57</xdr:row>
      <xdr:rowOff>92075</xdr:rowOff>
    </xdr:to>
    <xdr:cxnSp macro="">
      <xdr:nvCxnSpPr>
        <xdr:cNvPr id="797" name="直線コネクタ 796"/>
        <xdr:cNvCxnSpPr/>
      </xdr:nvCxnSpPr>
      <xdr:spPr>
        <a:xfrm flipV="1">
          <a:off x="20434300" y="98621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33655</xdr:rowOff>
    </xdr:from>
    <xdr:to xmlns:xdr="http://schemas.openxmlformats.org/drawingml/2006/spreadsheetDrawing">
      <xdr:col>112</xdr:col>
      <xdr:colOff>38100</xdr:colOff>
      <xdr:row>56</xdr:row>
      <xdr:rowOff>135255</xdr:rowOff>
    </xdr:to>
    <xdr:sp macro="" textlink="">
      <xdr:nvSpPr>
        <xdr:cNvPr id="798" name="フローチャート: 判断 797"/>
        <xdr:cNvSpPr/>
      </xdr:nvSpPr>
      <xdr:spPr>
        <a:xfrm>
          <a:off x="2127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54</xdr:row>
      <xdr:rowOff>151765</xdr:rowOff>
    </xdr:from>
    <xdr:ext cx="463550" cy="259080"/>
    <xdr:sp macro="" textlink="">
      <xdr:nvSpPr>
        <xdr:cNvPr id="799" name="テキスト ボックス 798"/>
        <xdr:cNvSpPr txBox="1"/>
      </xdr:nvSpPr>
      <xdr:spPr>
        <a:xfrm>
          <a:off x="21088350" y="94100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92075</xdr:rowOff>
    </xdr:from>
    <xdr:to xmlns:xdr="http://schemas.openxmlformats.org/drawingml/2006/spreadsheetDrawing">
      <xdr:col>107</xdr:col>
      <xdr:colOff>50800</xdr:colOff>
      <xdr:row>57</xdr:row>
      <xdr:rowOff>94615</xdr:rowOff>
    </xdr:to>
    <xdr:cxnSp macro="">
      <xdr:nvCxnSpPr>
        <xdr:cNvPr id="800" name="直線コネクタ 799"/>
        <xdr:cNvCxnSpPr/>
      </xdr:nvCxnSpPr>
      <xdr:spPr>
        <a:xfrm flipV="1">
          <a:off x="19545300" y="98647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26035</xdr:rowOff>
    </xdr:from>
    <xdr:to xmlns:xdr="http://schemas.openxmlformats.org/drawingml/2006/spreadsheetDrawing">
      <xdr:col>107</xdr:col>
      <xdr:colOff>101600</xdr:colOff>
      <xdr:row>56</xdr:row>
      <xdr:rowOff>127635</xdr:rowOff>
    </xdr:to>
    <xdr:sp macro="" textlink="">
      <xdr:nvSpPr>
        <xdr:cNvPr id="801" name="フローチャート: 判断 800"/>
        <xdr:cNvSpPr/>
      </xdr:nvSpPr>
      <xdr:spPr>
        <a:xfrm>
          <a:off x="20383500" y="96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54</xdr:row>
      <xdr:rowOff>144145</xdr:rowOff>
    </xdr:from>
    <xdr:ext cx="463550" cy="252730"/>
    <xdr:sp macro="" textlink="">
      <xdr:nvSpPr>
        <xdr:cNvPr id="802" name="テキスト ボックス 801"/>
        <xdr:cNvSpPr txBox="1"/>
      </xdr:nvSpPr>
      <xdr:spPr>
        <a:xfrm>
          <a:off x="20199350" y="94024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94615</xdr:rowOff>
    </xdr:from>
    <xdr:to xmlns:xdr="http://schemas.openxmlformats.org/drawingml/2006/spreadsheetDrawing">
      <xdr:col>102</xdr:col>
      <xdr:colOff>114300</xdr:colOff>
      <xdr:row>57</xdr:row>
      <xdr:rowOff>97790</xdr:rowOff>
    </xdr:to>
    <xdr:cxnSp macro="">
      <xdr:nvCxnSpPr>
        <xdr:cNvPr id="803" name="直線コネクタ 802"/>
        <xdr:cNvCxnSpPr/>
      </xdr:nvCxnSpPr>
      <xdr:spPr>
        <a:xfrm flipV="1">
          <a:off x="18656300" y="98672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118745</xdr:rowOff>
    </xdr:from>
    <xdr:to xmlns:xdr="http://schemas.openxmlformats.org/drawingml/2006/spreadsheetDrawing">
      <xdr:col>102</xdr:col>
      <xdr:colOff>165100</xdr:colOff>
      <xdr:row>57</xdr:row>
      <xdr:rowOff>48895</xdr:rowOff>
    </xdr:to>
    <xdr:sp macro="" textlink="">
      <xdr:nvSpPr>
        <xdr:cNvPr id="804" name="フローチャート: 判断 803"/>
        <xdr:cNvSpPr/>
      </xdr:nvSpPr>
      <xdr:spPr>
        <a:xfrm>
          <a:off x="19494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65405</xdr:rowOff>
    </xdr:from>
    <xdr:ext cx="463550" cy="252730"/>
    <xdr:sp macro="" textlink="">
      <xdr:nvSpPr>
        <xdr:cNvPr id="805" name="テキスト ボックス 804"/>
        <xdr:cNvSpPr txBox="1"/>
      </xdr:nvSpPr>
      <xdr:spPr>
        <a:xfrm>
          <a:off x="19310350" y="949515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635</xdr:rowOff>
    </xdr:from>
    <xdr:to xmlns:xdr="http://schemas.openxmlformats.org/drawingml/2006/spreadsheetDrawing">
      <xdr:col>98</xdr:col>
      <xdr:colOff>38100</xdr:colOff>
      <xdr:row>57</xdr:row>
      <xdr:rowOff>102235</xdr:rowOff>
    </xdr:to>
    <xdr:sp macro="" textlink="">
      <xdr:nvSpPr>
        <xdr:cNvPr id="806" name="フローチャート: 判断 805"/>
        <xdr:cNvSpPr/>
      </xdr:nvSpPr>
      <xdr:spPr>
        <a:xfrm>
          <a:off x="18605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118745</xdr:rowOff>
    </xdr:from>
    <xdr:ext cx="463550" cy="259080"/>
    <xdr:sp macro="" textlink="">
      <xdr:nvSpPr>
        <xdr:cNvPr id="807" name="テキスト ボックス 806"/>
        <xdr:cNvSpPr txBox="1"/>
      </xdr:nvSpPr>
      <xdr:spPr>
        <a:xfrm>
          <a:off x="18421350" y="95484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148590</xdr:rowOff>
    </xdr:from>
    <xdr:to xmlns:xdr="http://schemas.openxmlformats.org/drawingml/2006/spreadsheetDrawing">
      <xdr:col>116</xdr:col>
      <xdr:colOff>114300</xdr:colOff>
      <xdr:row>58</xdr:row>
      <xdr:rowOff>78740</xdr:rowOff>
    </xdr:to>
    <xdr:sp macro="" textlink="">
      <xdr:nvSpPr>
        <xdr:cNvPr id="813" name="楕円 812"/>
        <xdr:cNvSpPr/>
      </xdr:nvSpPr>
      <xdr:spPr>
        <a:xfrm>
          <a:off x="221107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107315</xdr:rowOff>
    </xdr:from>
    <xdr:ext cx="469900" cy="259080"/>
    <xdr:sp macro="" textlink="">
      <xdr:nvSpPr>
        <xdr:cNvPr id="814" name="貸付金該当値テキスト"/>
        <xdr:cNvSpPr txBox="1"/>
      </xdr:nvSpPr>
      <xdr:spPr>
        <a:xfrm>
          <a:off x="22212300" y="9879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38735</xdr:rowOff>
    </xdr:from>
    <xdr:to xmlns:xdr="http://schemas.openxmlformats.org/drawingml/2006/spreadsheetDrawing">
      <xdr:col>112</xdr:col>
      <xdr:colOff>38100</xdr:colOff>
      <xdr:row>57</xdr:row>
      <xdr:rowOff>140335</xdr:rowOff>
    </xdr:to>
    <xdr:sp macro="" textlink="">
      <xdr:nvSpPr>
        <xdr:cNvPr id="815" name="楕円 814"/>
        <xdr:cNvSpPr/>
      </xdr:nvSpPr>
      <xdr:spPr>
        <a:xfrm>
          <a:off x="21272500" y="981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132080</xdr:rowOff>
    </xdr:from>
    <xdr:ext cx="463550" cy="252730"/>
    <xdr:sp macro="" textlink="">
      <xdr:nvSpPr>
        <xdr:cNvPr id="816" name="テキスト ボックス 815"/>
        <xdr:cNvSpPr txBox="1"/>
      </xdr:nvSpPr>
      <xdr:spPr>
        <a:xfrm>
          <a:off x="21088350" y="99047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41275</xdr:rowOff>
    </xdr:from>
    <xdr:to xmlns:xdr="http://schemas.openxmlformats.org/drawingml/2006/spreadsheetDrawing">
      <xdr:col>107</xdr:col>
      <xdr:colOff>101600</xdr:colOff>
      <xdr:row>57</xdr:row>
      <xdr:rowOff>143510</xdr:rowOff>
    </xdr:to>
    <xdr:sp macro="" textlink="">
      <xdr:nvSpPr>
        <xdr:cNvPr id="817" name="楕円 816"/>
        <xdr:cNvSpPr/>
      </xdr:nvSpPr>
      <xdr:spPr>
        <a:xfrm>
          <a:off x="203835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133985</xdr:rowOff>
    </xdr:from>
    <xdr:ext cx="463550" cy="252730"/>
    <xdr:sp macro="" textlink="">
      <xdr:nvSpPr>
        <xdr:cNvPr id="818" name="テキスト ボックス 817"/>
        <xdr:cNvSpPr txBox="1"/>
      </xdr:nvSpPr>
      <xdr:spPr>
        <a:xfrm>
          <a:off x="20199350" y="99066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43815</xdr:rowOff>
    </xdr:from>
    <xdr:to xmlns:xdr="http://schemas.openxmlformats.org/drawingml/2006/spreadsheetDrawing">
      <xdr:col>102</xdr:col>
      <xdr:colOff>165100</xdr:colOff>
      <xdr:row>57</xdr:row>
      <xdr:rowOff>145415</xdr:rowOff>
    </xdr:to>
    <xdr:sp macro="" textlink="">
      <xdr:nvSpPr>
        <xdr:cNvPr id="819" name="楕円 818"/>
        <xdr:cNvSpPr/>
      </xdr:nvSpPr>
      <xdr:spPr>
        <a:xfrm>
          <a:off x="19494500" y="981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136525</xdr:rowOff>
    </xdr:from>
    <xdr:ext cx="463550" cy="258445"/>
    <xdr:sp macro="" textlink="">
      <xdr:nvSpPr>
        <xdr:cNvPr id="820" name="テキスト ボックス 819"/>
        <xdr:cNvSpPr txBox="1"/>
      </xdr:nvSpPr>
      <xdr:spPr>
        <a:xfrm>
          <a:off x="19310350" y="9909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46355</xdr:rowOff>
    </xdr:from>
    <xdr:to xmlns:xdr="http://schemas.openxmlformats.org/drawingml/2006/spreadsheetDrawing">
      <xdr:col>98</xdr:col>
      <xdr:colOff>38100</xdr:colOff>
      <xdr:row>57</xdr:row>
      <xdr:rowOff>147955</xdr:rowOff>
    </xdr:to>
    <xdr:sp macro="" textlink="">
      <xdr:nvSpPr>
        <xdr:cNvPr id="821" name="楕円 820"/>
        <xdr:cNvSpPr/>
      </xdr:nvSpPr>
      <xdr:spPr>
        <a:xfrm>
          <a:off x="18605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139065</xdr:rowOff>
    </xdr:from>
    <xdr:ext cx="463550" cy="259080"/>
    <xdr:sp macro="" textlink="">
      <xdr:nvSpPr>
        <xdr:cNvPr id="822" name="テキスト ボックス 821"/>
        <xdr:cNvSpPr txBox="1"/>
      </xdr:nvSpPr>
      <xdr:spPr>
        <a:xfrm>
          <a:off x="18421350" y="99117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31" name="テキスト ボックス 830"/>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2730"/>
    <xdr:sp macro="" textlink="">
      <xdr:nvSpPr>
        <xdr:cNvPr id="833" name="テキスト ボックス 832"/>
        <xdr:cNvSpPr txBox="1"/>
      </xdr:nvSpPr>
      <xdr:spPr>
        <a:xfrm>
          <a:off x="17756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5" name="テキスト ボックス 834"/>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7" name="テキスト ボックス 83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2730"/>
    <xdr:sp macro="" textlink="">
      <xdr:nvSpPr>
        <xdr:cNvPr id="839" name="テキスト ボックス 838"/>
        <xdr:cNvSpPr txBox="1"/>
      </xdr:nvSpPr>
      <xdr:spPr>
        <a:xfrm>
          <a:off x="17756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1" name="テキスト ボックス 840"/>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43" name="テキスト ボックス 842"/>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2730"/>
    <xdr:sp macro="" textlink="">
      <xdr:nvSpPr>
        <xdr:cNvPr id="845" name="テキスト ボックス 844"/>
        <xdr:cNvSpPr txBox="1"/>
      </xdr:nvSpPr>
      <xdr:spPr>
        <a:xfrm>
          <a:off x="17756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72</xdr:row>
      <xdr:rowOff>123825</xdr:rowOff>
    </xdr:from>
    <xdr:to xmlns:xdr="http://schemas.openxmlformats.org/drawingml/2006/spreadsheetDrawing">
      <xdr:col>116</xdr:col>
      <xdr:colOff>62865</xdr:colOff>
      <xdr:row>78</xdr:row>
      <xdr:rowOff>135255</xdr:rowOff>
    </xdr:to>
    <xdr:cxnSp macro="">
      <xdr:nvCxnSpPr>
        <xdr:cNvPr id="847" name="直線コネクタ 846"/>
        <xdr:cNvCxnSpPr/>
      </xdr:nvCxnSpPr>
      <xdr:spPr>
        <a:xfrm flipV="1">
          <a:off x="22159595" y="12468225"/>
          <a:ext cx="127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139065</xdr:rowOff>
    </xdr:from>
    <xdr:ext cx="534670" cy="259080"/>
    <xdr:sp macro="" textlink="">
      <xdr:nvSpPr>
        <xdr:cNvPr id="848" name="繰出金最小値テキスト"/>
        <xdr:cNvSpPr txBox="1"/>
      </xdr:nvSpPr>
      <xdr:spPr>
        <a:xfrm>
          <a:off x="22212300" y="13512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135255</xdr:rowOff>
    </xdr:from>
    <xdr:to xmlns:xdr="http://schemas.openxmlformats.org/drawingml/2006/spreadsheetDrawing">
      <xdr:col>116</xdr:col>
      <xdr:colOff>152400</xdr:colOff>
      <xdr:row>78</xdr:row>
      <xdr:rowOff>135255</xdr:rowOff>
    </xdr:to>
    <xdr:cxnSp macro="">
      <xdr:nvCxnSpPr>
        <xdr:cNvPr id="849" name="直線コネクタ 848"/>
        <xdr:cNvCxnSpPr/>
      </xdr:nvCxnSpPr>
      <xdr:spPr>
        <a:xfrm>
          <a:off x="22072600" y="1350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71</xdr:row>
      <xdr:rowOff>70485</xdr:rowOff>
    </xdr:from>
    <xdr:ext cx="534670" cy="259080"/>
    <xdr:sp macro="" textlink="">
      <xdr:nvSpPr>
        <xdr:cNvPr id="850" name="繰出金最大値テキスト"/>
        <xdr:cNvSpPr txBox="1"/>
      </xdr:nvSpPr>
      <xdr:spPr>
        <a:xfrm>
          <a:off x="22212300" y="12243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72</xdr:row>
      <xdr:rowOff>123825</xdr:rowOff>
    </xdr:from>
    <xdr:to xmlns:xdr="http://schemas.openxmlformats.org/drawingml/2006/spreadsheetDrawing">
      <xdr:col>116</xdr:col>
      <xdr:colOff>152400</xdr:colOff>
      <xdr:row>72</xdr:row>
      <xdr:rowOff>123825</xdr:rowOff>
    </xdr:to>
    <xdr:cxnSp macro="">
      <xdr:nvCxnSpPr>
        <xdr:cNvPr id="851" name="直線コネクタ 850"/>
        <xdr:cNvCxnSpPr/>
      </xdr:nvCxnSpPr>
      <xdr:spPr>
        <a:xfrm>
          <a:off x="22072600" y="1246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32385</xdr:rowOff>
    </xdr:from>
    <xdr:to xmlns:xdr="http://schemas.openxmlformats.org/drawingml/2006/spreadsheetDrawing">
      <xdr:col>116</xdr:col>
      <xdr:colOff>63500</xdr:colOff>
      <xdr:row>73</xdr:row>
      <xdr:rowOff>83820</xdr:rowOff>
    </xdr:to>
    <xdr:cxnSp macro="">
      <xdr:nvCxnSpPr>
        <xdr:cNvPr id="852" name="直線コネクタ 851"/>
        <xdr:cNvCxnSpPr/>
      </xdr:nvCxnSpPr>
      <xdr:spPr>
        <a:xfrm flipV="1">
          <a:off x="21323300" y="1254823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81915</xdr:rowOff>
    </xdr:from>
    <xdr:ext cx="534670" cy="259080"/>
    <xdr:sp macro="" textlink="">
      <xdr:nvSpPr>
        <xdr:cNvPr id="853" name="繰出金平均値テキスト"/>
        <xdr:cNvSpPr txBox="1"/>
      </xdr:nvSpPr>
      <xdr:spPr>
        <a:xfrm>
          <a:off x="22212300" y="12597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103505</xdr:rowOff>
    </xdr:from>
    <xdr:to xmlns:xdr="http://schemas.openxmlformats.org/drawingml/2006/spreadsheetDrawing">
      <xdr:col>116</xdr:col>
      <xdr:colOff>114300</xdr:colOff>
      <xdr:row>74</xdr:row>
      <xdr:rowOff>33655</xdr:rowOff>
    </xdr:to>
    <xdr:sp macro="" textlink="">
      <xdr:nvSpPr>
        <xdr:cNvPr id="854" name="フローチャート: 判断 853"/>
        <xdr:cNvSpPr/>
      </xdr:nvSpPr>
      <xdr:spPr>
        <a:xfrm>
          <a:off x="22110700" y="1261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74930</xdr:rowOff>
    </xdr:from>
    <xdr:to xmlns:xdr="http://schemas.openxmlformats.org/drawingml/2006/spreadsheetDrawing">
      <xdr:col>111</xdr:col>
      <xdr:colOff>177800</xdr:colOff>
      <xdr:row>73</xdr:row>
      <xdr:rowOff>83820</xdr:rowOff>
    </xdr:to>
    <xdr:cxnSp macro="">
      <xdr:nvCxnSpPr>
        <xdr:cNvPr id="855" name="直線コネクタ 854"/>
        <xdr:cNvCxnSpPr/>
      </xdr:nvCxnSpPr>
      <xdr:spPr>
        <a:xfrm>
          <a:off x="20434300" y="12590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33655</xdr:rowOff>
    </xdr:from>
    <xdr:to xmlns:xdr="http://schemas.openxmlformats.org/drawingml/2006/spreadsheetDrawing">
      <xdr:col>112</xdr:col>
      <xdr:colOff>38100</xdr:colOff>
      <xdr:row>75</xdr:row>
      <xdr:rowOff>135255</xdr:rowOff>
    </xdr:to>
    <xdr:sp macro="" textlink="">
      <xdr:nvSpPr>
        <xdr:cNvPr id="856" name="フローチャート: 判断 855"/>
        <xdr:cNvSpPr/>
      </xdr:nvSpPr>
      <xdr:spPr>
        <a:xfrm>
          <a:off x="21272500" y="1289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126365</xdr:rowOff>
    </xdr:from>
    <xdr:ext cx="528320" cy="259080"/>
    <xdr:sp macro="" textlink="">
      <xdr:nvSpPr>
        <xdr:cNvPr id="857" name="テキスト ボックス 856"/>
        <xdr:cNvSpPr txBox="1"/>
      </xdr:nvSpPr>
      <xdr:spPr>
        <a:xfrm>
          <a:off x="21055965" y="129851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43815</xdr:rowOff>
    </xdr:from>
    <xdr:to xmlns:xdr="http://schemas.openxmlformats.org/drawingml/2006/spreadsheetDrawing">
      <xdr:col>107</xdr:col>
      <xdr:colOff>50800</xdr:colOff>
      <xdr:row>73</xdr:row>
      <xdr:rowOff>74930</xdr:rowOff>
    </xdr:to>
    <xdr:cxnSp macro="">
      <xdr:nvCxnSpPr>
        <xdr:cNvPr id="858" name="直線コネクタ 857"/>
        <xdr:cNvCxnSpPr/>
      </xdr:nvCxnSpPr>
      <xdr:spPr>
        <a:xfrm>
          <a:off x="19545300" y="125596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59690</xdr:rowOff>
    </xdr:from>
    <xdr:to xmlns:xdr="http://schemas.openxmlformats.org/drawingml/2006/spreadsheetDrawing">
      <xdr:col>107</xdr:col>
      <xdr:colOff>101600</xdr:colOff>
      <xdr:row>75</xdr:row>
      <xdr:rowOff>161290</xdr:rowOff>
    </xdr:to>
    <xdr:sp macro="" textlink="">
      <xdr:nvSpPr>
        <xdr:cNvPr id="859" name="フローチャート: 判断 858"/>
        <xdr:cNvSpPr/>
      </xdr:nvSpPr>
      <xdr:spPr>
        <a:xfrm>
          <a:off x="2038350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152400</xdr:rowOff>
    </xdr:from>
    <xdr:ext cx="528320" cy="259080"/>
    <xdr:sp macro="" textlink="">
      <xdr:nvSpPr>
        <xdr:cNvPr id="860" name="テキスト ボックス 859"/>
        <xdr:cNvSpPr txBox="1"/>
      </xdr:nvSpPr>
      <xdr:spPr>
        <a:xfrm>
          <a:off x="20166965" y="130111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71</xdr:row>
      <xdr:rowOff>136525</xdr:rowOff>
    </xdr:from>
    <xdr:to xmlns:xdr="http://schemas.openxmlformats.org/drawingml/2006/spreadsheetDrawing">
      <xdr:col>102</xdr:col>
      <xdr:colOff>114300</xdr:colOff>
      <xdr:row>73</xdr:row>
      <xdr:rowOff>43815</xdr:rowOff>
    </xdr:to>
    <xdr:cxnSp macro="">
      <xdr:nvCxnSpPr>
        <xdr:cNvPr id="861" name="直線コネクタ 860"/>
        <xdr:cNvCxnSpPr/>
      </xdr:nvCxnSpPr>
      <xdr:spPr>
        <a:xfrm>
          <a:off x="18656300" y="12309475"/>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63500</xdr:rowOff>
    </xdr:from>
    <xdr:to xmlns:xdr="http://schemas.openxmlformats.org/drawingml/2006/spreadsheetDrawing">
      <xdr:col>102</xdr:col>
      <xdr:colOff>165100</xdr:colOff>
      <xdr:row>75</xdr:row>
      <xdr:rowOff>165100</xdr:rowOff>
    </xdr:to>
    <xdr:sp macro="" textlink="">
      <xdr:nvSpPr>
        <xdr:cNvPr id="862" name="フローチャート: 判断 861"/>
        <xdr:cNvSpPr/>
      </xdr:nvSpPr>
      <xdr:spPr>
        <a:xfrm>
          <a:off x="19494500" y="129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156210</xdr:rowOff>
    </xdr:from>
    <xdr:ext cx="528320" cy="252730"/>
    <xdr:sp macro="" textlink="">
      <xdr:nvSpPr>
        <xdr:cNvPr id="863" name="テキスト ボックス 862"/>
        <xdr:cNvSpPr txBox="1"/>
      </xdr:nvSpPr>
      <xdr:spPr>
        <a:xfrm>
          <a:off x="19277965" y="13014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7620</xdr:rowOff>
    </xdr:from>
    <xdr:to xmlns:xdr="http://schemas.openxmlformats.org/drawingml/2006/spreadsheetDrawing">
      <xdr:col>98</xdr:col>
      <xdr:colOff>38100</xdr:colOff>
      <xdr:row>73</xdr:row>
      <xdr:rowOff>109220</xdr:rowOff>
    </xdr:to>
    <xdr:sp macro="" textlink="">
      <xdr:nvSpPr>
        <xdr:cNvPr id="864" name="フローチャート: 判断 863"/>
        <xdr:cNvSpPr/>
      </xdr:nvSpPr>
      <xdr:spPr>
        <a:xfrm>
          <a:off x="18605500" y="1252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100330</xdr:rowOff>
    </xdr:from>
    <xdr:ext cx="528320" cy="252730"/>
    <xdr:sp macro="" textlink="">
      <xdr:nvSpPr>
        <xdr:cNvPr id="865" name="テキスト ボックス 864"/>
        <xdr:cNvSpPr txBox="1"/>
      </xdr:nvSpPr>
      <xdr:spPr>
        <a:xfrm>
          <a:off x="18388965" y="126161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153035</xdr:rowOff>
    </xdr:from>
    <xdr:to xmlns:xdr="http://schemas.openxmlformats.org/drawingml/2006/spreadsheetDrawing">
      <xdr:col>116</xdr:col>
      <xdr:colOff>114300</xdr:colOff>
      <xdr:row>73</xdr:row>
      <xdr:rowOff>83185</xdr:rowOff>
    </xdr:to>
    <xdr:sp macro="" textlink="">
      <xdr:nvSpPr>
        <xdr:cNvPr id="871" name="楕円 870"/>
        <xdr:cNvSpPr/>
      </xdr:nvSpPr>
      <xdr:spPr>
        <a:xfrm>
          <a:off x="22110700" y="124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67945</xdr:rowOff>
    </xdr:from>
    <xdr:ext cx="534670" cy="258445"/>
    <xdr:sp macro="" textlink="">
      <xdr:nvSpPr>
        <xdr:cNvPr id="872" name="繰出金該当値テキスト"/>
        <xdr:cNvSpPr txBox="1"/>
      </xdr:nvSpPr>
      <xdr:spPr>
        <a:xfrm>
          <a:off x="22212300" y="12412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33020</xdr:rowOff>
    </xdr:from>
    <xdr:to xmlns:xdr="http://schemas.openxmlformats.org/drawingml/2006/spreadsheetDrawing">
      <xdr:col>112</xdr:col>
      <xdr:colOff>38100</xdr:colOff>
      <xdr:row>73</xdr:row>
      <xdr:rowOff>134620</xdr:rowOff>
    </xdr:to>
    <xdr:sp macro="" textlink="">
      <xdr:nvSpPr>
        <xdr:cNvPr id="873" name="楕円 872"/>
        <xdr:cNvSpPr/>
      </xdr:nvSpPr>
      <xdr:spPr>
        <a:xfrm>
          <a:off x="21272500" y="125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151130</xdr:rowOff>
    </xdr:from>
    <xdr:ext cx="528320" cy="259080"/>
    <xdr:sp macro="" textlink="">
      <xdr:nvSpPr>
        <xdr:cNvPr id="874" name="テキスト ボックス 873"/>
        <xdr:cNvSpPr txBox="1"/>
      </xdr:nvSpPr>
      <xdr:spPr>
        <a:xfrm>
          <a:off x="21055965" y="12324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24130</xdr:rowOff>
    </xdr:from>
    <xdr:to xmlns:xdr="http://schemas.openxmlformats.org/drawingml/2006/spreadsheetDrawing">
      <xdr:col>107</xdr:col>
      <xdr:colOff>101600</xdr:colOff>
      <xdr:row>73</xdr:row>
      <xdr:rowOff>125730</xdr:rowOff>
    </xdr:to>
    <xdr:sp macro="" textlink="">
      <xdr:nvSpPr>
        <xdr:cNvPr id="875" name="楕円 874"/>
        <xdr:cNvSpPr/>
      </xdr:nvSpPr>
      <xdr:spPr>
        <a:xfrm>
          <a:off x="20383500" y="1253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142240</xdr:rowOff>
    </xdr:from>
    <xdr:ext cx="528320" cy="259080"/>
    <xdr:sp macro="" textlink="">
      <xdr:nvSpPr>
        <xdr:cNvPr id="876" name="テキスト ボックス 875"/>
        <xdr:cNvSpPr txBox="1"/>
      </xdr:nvSpPr>
      <xdr:spPr>
        <a:xfrm>
          <a:off x="20166965" y="12315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164465</xdr:rowOff>
    </xdr:from>
    <xdr:to xmlns:xdr="http://schemas.openxmlformats.org/drawingml/2006/spreadsheetDrawing">
      <xdr:col>102</xdr:col>
      <xdr:colOff>165100</xdr:colOff>
      <xdr:row>73</xdr:row>
      <xdr:rowOff>94615</xdr:rowOff>
    </xdr:to>
    <xdr:sp macro="" textlink="">
      <xdr:nvSpPr>
        <xdr:cNvPr id="877" name="楕円 876"/>
        <xdr:cNvSpPr/>
      </xdr:nvSpPr>
      <xdr:spPr>
        <a:xfrm>
          <a:off x="19494500" y="1250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111125</xdr:rowOff>
    </xdr:from>
    <xdr:ext cx="528320" cy="252730"/>
    <xdr:sp macro="" textlink="">
      <xdr:nvSpPr>
        <xdr:cNvPr id="878" name="テキスト ボックス 877"/>
        <xdr:cNvSpPr txBox="1"/>
      </xdr:nvSpPr>
      <xdr:spPr>
        <a:xfrm>
          <a:off x="19277965" y="122840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86360</xdr:rowOff>
    </xdr:from>
    <xdr:to xmlns:xdr="http://schemas.openxmlformats.org/drawingml/2006/spreadsheetDrawing">
      <xdr:col>98</xdr:col>
      <xdr:colOff>38100</xdr:colOff>
      <xdr:row>72</xdr:row>
      <xdr:rowOff>15875</xdr:rowOff>
    </xdr:to>
    <xdr:sp macro="" textlink="">
      <xdr:nvSpPr>
        <xdr:cNvPr id="879" name="楕円 878"/>
        <xdr:cNvSpPr/>
      </xdr:nvSpPr>
      <xdr:spPr>
        <a:xfrm>
          <a:off x="18605500" y="12259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32385</xdr:rowOff>
    </xdr:from>
    <xdr:ext cx="528320" cy="252730"/>
    <xdr:sp macro="" textlink="">
      <xdr:nvSpPr>
        <xdr:cNvPr id="880" name="テキスト ボックス 879"/>
        <xdr:cNvSpPr txBox="1"/>
      </xdr:nvSpPr>
      <xdr:spPr>
        <a:xfrm>
          <a:off x="18388965" y="120338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89" name="テキスト ボックス 888"/>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892" name="テキスト ボックス 891"/>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894" name="テキスト ボックス 893"/>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06" name="テキスト ボックス 905"/>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09" name="テキスト ボックス 908"/>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912" name="テキスト ボックス 911"/>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14" name="テキスト ボックス 913"/>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23" name="テキスト ボックス 922"/>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25" name="テキスト ボックス 924"/>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27" name="テキスト ボックス 926"/>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29" name="テキスト ボックス 928"/>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歳出決算総額は、住民一人当たり576,821円となっている。主な構成項目のうち、人件費は住民一人当たり79,479円となっており、類似団体平均を下回っているものの、近年は一貫して増加傾向にある。会計年度任用職員の昇給等により今後も増加が見込まれるところであり、適切な規模で人員管理を行う必要がある。積立金は住民一人当たり39,346円で、類似団体平均を上回っている。増加の要因としては、ふるさと納税の寄附額が上昇していることが挙げられる。物件費は住民一人当たり82,960円となっており、前年度に引続き類似団体平均を下回った。前年度から住民一人当たり3,328円増加したが、寄附の好調を背景として、ふるさと納税業務委託料が増加していることが要因として挙げられるが、民間委託が有効なものについては委託を行いつつ、全体的な委託料の契約内容の見直しなどを図り、経費の削減に努める必要がある。普通建設事業費は住民一人当たり92,903円となっており、類似団体と比較して一人当たりコストが高い状況が続いている。要因として、近年、公共施設の老朽化に伴う改築事業が増加していることや豊浜認定こども園建設事業の園舎建設による増加が挙げられ、普通建設事業費のうち新規整備に係るものについては、類似団体内１位となっている。これと関係して、公債費も類似団体と比較して高い水準で推移しており、住民一人当たり64,865円で、平成28年以降８年連続で増加している。公債費は今後も高止まりが続くことが想定されるため、</a:t>
          </a:r>
          <a:r>
            <a:rPr kumimoji="1" lang="ja-JP" altLang="en-US" sz="1200">
              <a:solidFill>
                <a:schemeClr val="dk1"/>
              </a:solidFill>
              <a:effectLst/>
              <a:latin typeface="ＭＳ Ｐゴシック"/>
              <a:ea typeface="ＭＳ Ｐゴシック"/>
              <a:cs typeface="+mn-cs"/>
            </a:rPr>
            <a:t>事業の見直し等により</a:t>
          </a:r>
          <a:r>
            <a:rPr kumimoji="1" lang="ja-JP" altLang="en-US" sz="1200">
              <a:latin typeface="ＭＳ Ｐゴシック"/>
              <a:ea typeface="ＭＳ Ｐゴシック"/>
            </a:rPr>
            <a:t>新規発行の抑制に努めるとともに</a:t>
          </a:r>
          <a:r>
            <a:rPr kumimoji="1" lang="ja-JP" altLang="en-US" sz="1200">
              <a:solidFill>
                <a:schemeClr val="dk1"/>
              </a:solidFill>
              <a:effectLst/>
              <a:latin typeface="ＭＳ Ｐゴシック"/>
              <a:ea typeface="ＭＳ Ｐゴシック"/>
              <a:cs typeface="+mn-cs"/>
            </a:rPr>
            <a:t>交付税措置のある有利な市債を活用するなど、公債費の削減に努める。</a:t>
          </a:r>
          <a:endParaRPr kumimoji="1" lang="ja-JP" altLang="en-US" sz="12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香川県観音寺市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57,071
55,780
117.83
34,064,178
32,919,734
978,268
16,297,178
32,832,591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32.0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1010" cy="259080"/>
    <xdr:sp macro="" textlink="">
      <xdr:nvSpPr>
        <xdr:cNvPr id="44" name="テキスト ボックス 43"/>
        <xdr:cNvSpPr txBox="1"/>
      </xdr:nvSpPr>
      <xdr:spPr>
        <a:xfrm>
          <a:off x="294640" y="66433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1010" cy="252730"/>
    <xdr:sp macro="" textlink="">
      <xdr:nvSpPr>
        <xdr:cNvPr id="46" name="テキスト ボックス 45"/>
        <xdr:cNvSpPr txBox="1"/>
      </xdr:nvSpPr>
      <xdr:spPr>
        <a:xfrm>
          <a:off x="294640" y="6316345"/>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1010" cy="259080"/>
    <xdr:sp macro="" textlink="">
      <xdr:nvSpPr>
        <xdr:cNvPr id="48" name="テキスト ボックス 47"/>
        <xdr:cNvSpPr txBox="1"/>
      </xdr:nvSpPr>
      <xdr:spPr>
        <a:xfrm>
          <a:off x="294640" y="59899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1010" cy="252730"/>
    <xdr:sp macro="" textlink="">
      <xdr:nvSpPr>
        <xdr:cNvPr id="50" name="テキスト ボックス 49"/>
        <xdr:cNvSpPr txBox="1"/>
      </xdr:nvSpPr>
      <xdr:spPr>
        <a:xfrm>
          <a:off x="294640" y="566420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1010" cy="258445"/>
    <xdr:sp macro="" textlink="">
      <xdr:nvSpPr>
        <xdr:cNvPr id="52" name="テキスト ボックス 51"/>
        <xdr:cNvSpPr txBox="1"/>
      </xdr:nvSpPr>
      <xdr:spPr>
        <a:xfrm>
          <a:off x="29464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1010" cy="259080"/>
    <xdr:sp macro="" textlink="">
      <xdr:nvSpPr>
        <xdr:cNvPr id="54" name="テキスト ボックス 53"/>
        <xdr:cNvSpPr txBox="1"/>
      </xdr:nvSpPr>
      <xdr:spPr>
        <a:xfrm>
          <a:off x="294640" y="5010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1010" cy="252730"/>
    <xdr:sp macro="" textlink="">
      <xdr:nvSpPr>
        <xdr:cNvPr id="56" name="テキスト ボックス 55"/>
        <xdr:cNvSpPr txBox="1"/>
      </xdr:nvSpPr>
      <xdr:spPr>
        <a:xfrm>
          <a:off x="294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14605</xdr:rowOff>
    </xdr:from>
    <xdr:to xmlns:xdr="http://schemas.openxmlformats.org/drawingml/2006/spreadsheetDrawing">
      <xdr:col>24</xdr:col>
      <xdr:colOff>62865</xdr:colOff>
      <xdr:row>38</xdr:row>
      <xdr:rowOff>77470</xdr:rowOff>
    </xdr:to>
    <xdr:cxnSp macro="">
      <xdr:nvCxnSpPr>
        <xdr:cNvPr id="58" name="直線コネクタ 57"/>
        <xdr:cNvCxnSpPr/>
      </xdr:nvCxnSpPr>
      <xdr:spPr>
        <a:xfrm flipV="1">
          <a:off x="4633595" y="5158105"/>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81280</xdr:rowOff>
    </xdr:from>
    <xdr:ext cx="469900" cy="259080"/>
    <xdr:sp macro="" textlink="">
      <xdr:nvSpPr>
        <xdr:cNvPr id="59" name="議会費最小値テキスト"/>
        <xdr:cNvSpPr txBox="1"/>
      </xdr:nvSpPr>
      <xdr:spPr>
        <a:xfrm>
          <a:off x="4686300" y="659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77470</xdr:rowOff>
    </xdr:from>
    <xdr:to xmlns:xdr="http://schemas.openxmlformats.org/drawingml/2006/spreadsheetDrawing">
      <xdr:col>24</xdr:col>
      <xdr:colOff>152400</xdr:colOff>
      <xdr:row>38</xdr:row>
      <xdr:rowOff>77470</xdr:rowOff>
    </xdr:to>
    <xdr:cxnSp macro="">
      <xdr:nvCxnSpPr>
        <xdr:cNvPr id="60" name="直線コネクタ 59"/>
        <xdr:cNvCxnSpPr/>
      </xdr:nvCxnSpPr>
      <xdr:spPr>
        <a:xfrm>
          <a:off x="4546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132715</xdr:rowOff>
    </xdr:from>
    <xdr:ext cx="469900" cy="252730"/>
    <xdr:sp macro="" textlink="">
      <xdr:nvSpPr>
        <xdr:cNvPr id="61" name="議会費最大値テキスト"/>
        <xdr:cNvSpPr txBox="1"/>
      </xdr:nvSpPr>
      <xdr:spPr>
        <a:xfrm>
          <a:off x="4686300" y="49333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4,495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14605</xdr:rowOff>
    </xdr:from>
    <xdr:to xmlns:xdr="http://schemas.openxmlformats.org/drawingml/2006/spreadsheetDrawing">
      <xdr:col>24</xdr:col>
      <xdr:colOff>152400</xdr:colOff>
      <xdr:row>30</xdr:row>
      <xdr:rowOff>14605</xdr:rowOff>
    </xdr:to>
    <xdr:cxnSp macro="">
      <xdr:nvCxnSpPr>
        <xdr:cNvPr id="62" name="直線コネクタ 61"/>
        <xdr:cNvCxnSpPr/>
      </xdr:nvCxnSpPr>
      <xdr:spPr>
        <a:xfrm>
          <a:off x="4546600" y="515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142240</xdr:rowOff>
    </xdr:from>
    <xdr:to xmlns:xdr="http://schemas.openxmlformats.org/drawingml/2006/spreadsheetDrawing">
      <xdr:col>24</xdr:col>
      <xdr:colOff>63500</xdr:colOff>
      <xdr:row>36</xdr:row>
      <xdr:rowOff>52705</xdr:rowOff>
    </xdr:to>
    <xdr:cxnSp macro="">
      <xdr:nvCxnSpPr>
        <xdr:cNvPr id="63" name="直線コネクタ 62"/>
        <xdr:cNvCxnSpPr/>
      </xdr:nvCxnSpPr>
      <xdr:spPr>
        <a:xfrm>
          <a:off x="3797300" y="5800090"/>
          <a:ext cx="83820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144145</xdr:rowOff>
    </xdr:from>
    <xdr:ext cx="469900" cy="252730"/>
    <xdr:sp macro="" textlink="">
      <xdr:nvSpPr>
        <xdr:cNvPr id="64" name="議会費平均値テキスト"/>
        <xdr:cNvSpPr txBox="1"/>
      </xdr:nvSpPr>
      <xdr:spPr>
        <a:xfrm>
          <a:off x="4686300" y="597344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121285</xdr:rowOff>
    </xdr:from>
    <xdr:to xmlns:xdr="http://schemas.openxmlformats.org/drawingml/2006/spreadsheetDrawing">
      <xdr:col>24</xdr:col>
      <xdr:colOff>114300</xdr:colOff>
      <xdr:row>36</xdr:row>
      <xdr:rowOff>52070</xdr:rowOff>
    </xdr:to>
    <xdr:sp macro="" textlink="">
      <xdr:nvSpPr>
        <xdr:cNvPr id="65" name="フローチャート: 判断 64"/>
        <xdr:cNvSpPr/>
      </xdr:nvSpPr>
      <xdr:spPr>
        <a:xfrm>
          <a:off x="4584700" y="6122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142240</xdr:rowOff>
    </xdr:from>
    <xdr:to xmlns:xdr="http://schemas.openxmlformats.org/drawingml/2006/spreadsheetDrawing">
      <xdr:col>19</xdr:col>
      <xdr:colOff>177800</xdr:colOff>
      <xdr:row>34</xdr:row>
      <xdr:rowOff>65405</xdr:rowOff>
    </xdr:to>
    <xdr:cxnSp macro="">
      <xdr:nvCxnSpPr>
        <xdr:cNvPr id="66" name="直線コネクタ 65"/>
        <xdr:cNvCxnSpPr/>
      </xdr:nvCxnSpPr>
      <xdr:spPr>
        <a:xfrm flipV="1">
          <a:off x="2908300" y="580009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52070</xdr:rowOff>
    </xdr:from>
    <xdr:to xmlns:xdr="http://schemas.openxmlformats.org/drawingml/2006/spreadsheetDrawing">
      <xdr:col>20</xdr:col>
      <xdr:colOff>38100</xdr:colOff>
      <xdr:row>36</xdr:row>
      <xdr:rowOff>153670</xdr:rowOff>
    </xdr:to>
    <xdr:sp macro="" textlink="">
      <xdr:nvSpPr>
        <xdr:cNvPr id="67" name="フローチャート: 判断 66"/>
        <xdr:cNvSpPr/>
      </xdr:nvSpPr>
      <xdr:spPr>
        <a:xfrm>
          <a:off x="3746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144780</xdr:rowOff>
    </xdr:from>
    <xdr:ext cx="463550" cy="252730"/>
    <xdr:sp macro="" textlink="">
      <xdr:nvSpPr>
        <xdr:cNvPr id="68" name="テキスト ボックス 67"/>
        <xdr:cNvSpPr txBox="1"/>
      </xdr:nvSpPr>
      <xdr:spPr>
        <a:xfrm>
          <a:off x="3562350" y="63169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59055</xdr:rowOff>
    </xdr:from>
    <xdr:to xmlns:xdr="http://schemas.openxmlformats.org/drawingml/2006/spreadsheetDrawing">
      <xdr:col>15</xdr:col>
      <xdr:colOff>50800</xdr:colOff>
      <xdr:row>34</xdr:row>
      <xdr:rowOff>65405</xdr:rowOff>
    </xdr:to>
    <xdr:cxnSp macro="">
      <xdr:nvCxnSpPr>
        <xdr:cNvPr id="69" name="直線コネクタ 68"/>
        <xdr:cNvCxnSpPr/>
      </xdr:nvCxnSpPr>
      <xdr:spPr>
        <a:xfrm>
          <a:off x="2019300" y="58883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109220</xdr:rowOff>
    </xdr:from>
    <xdr:to xmlns:xdr="http://schemas.openxmlformats.org/drawingml/2006/spreadsheetDrawing">
      <xdr:col>15</xdr:col>
      <xdr:colOff>101600</xdr:colOff>
      <xdr:row>37</xdr:row>
      <xdr:rowOff>38735</xdr:rowOff>
    </xdr:to>
    <xdr:sp macro="" textlink="">
      <xdr:nvSpPr>
        <xdr:cNvPr id="70" name="フローチャート: 判断 69"/>
        <xdr:cNvSpPr/>
      </xdr:nvSpPr>
      <xdr:spPr>
        <a:xfrm>
          <a:off x="28575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29845</xdr:rowOff>
    </xdr:from>
    <xdr:ext cx="463550" cy="252730"/>
    <xdr:sp macro="" textlink="">
      <xdr:nvSpPr>
        <xdr:cNvPr id="71" name="テキスト ボックス 70"/>
        <xdr:cNvSpPr txBox="1"/>
      </xdr:nvSpPr>
      <xdr:spPr>
        <a:xfrm>
          <a:off x="2673350" y="63734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33020</xdr:rowOff>
    </xdr:from>
    <xdr:to xmlns:xdr="http://schemas.openxmlformats.org/drawingml/2006/spreadsheetDrawing">
      <xdr:col>10</xdr:col>
      <xdr:colOff>114300</xdr:colOff>
      <xdr:row>34</xdr:row>
      <xdr:rowOff>59055</xdr:rowOff>
    </xdr:to>
    <xdr:cxnSp macro="">
      <xdr:nvCxnSpPr>
        <xdr:cNvPr id="72" name="直線コネクタ 71"/>
        <xdr:cNvCxnSpPr/>
      </xdr:nvCxnSpPr>
      <xdr:spPr>
        <a:xfrm>
          <a:off x="1130300" y="58623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56515</xdr:rowOff>
    </xdr:from>
    <xdr:to xmlns:xdr="http://schemas.openxmlformats.org/drawingml/2006/spreadsheetDrawing">
      <xdr:col>10</xdr:col>
      <xdr:colOff>165100</xdr:colOff>
      <xdr:row>35</xdr:row>
      <xdr:rowOff>158115</xdr:rowOff>
    </xdr:to>
    <xdr:sp macro="" textlink="">
      <xdr:nvSpPr>
        <xdr:cNvPr id="73" name="フローチャート: 判断 72"/>
        <xdr:cNvSpPr/>
      </xdr:nvSpPr>
      <xdr:spPr>
        <a:xfrm>
          <a:off x="196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149225</xdr:rowOff>
    </xdr:from>
    <xdr:ext cx="463550" cy="259080"/>
    <xdr:sp macro="" textlink="">
      <xdr:nvSpPr>
        <xdr:cNvPr id="74" name="テキスト ボックス 73"/>
        <xdr:cNvSpPr txBox="1"/>
      </xdr:nvSpPr>
      <xdr:spPr>
        <a:xfrm>
          <a:off x="1784350" y="61499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53340</xdr:rowOff>
    </xdr:from>
    <xdr:to xmlns:xdr="http://schemas.openxmlformats.org/drawingml/2006/spreadsheetDrawing">
      <xdr:col>6</xdr:col>
      <xdr:colOff>38100</xdr:colOff>
      <xdr:row>35</xdr:row>
      <xdr:rowOff>154940</xdr:rowOff>
    </xdr:to>
    <xdr:sp macro="" textlink="">
      <xdr:nvSpPr>
        <xdr:cNvPr id="75" name="フローチャート: 判断 74"/>
        <xdr:cNvSpPr/>
      </xdr:nvSpPr>
      <xdr:spPr>
        <a:xfrm>
          <a:off x="10795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146050</xdr:rowOff>
    </xdr:from>
    <xdr:ext cx="463550" cy="252730"/>
    <xdr:sp macro="" textlink="">
      <xdr:nvSpPr>
        <xdr:cNvPr id="76" name="テキスト ボックス 75"/>
        <xdr:cNvSpPr txBox="1"/>
      </xdr:nvSpPr>
      <xdr:spPr>
        <a:xfrm>
          <a:off x="895350" y="61468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1905</xdr:rowOff>
    </xdr:from>
    <xdr:to xmlns:xdr="http://schemas.openxmlformats.org/drawingml/2006/spreadsheetDrawing">
      <xdr:col>24</xdr:col>
      <xdr:colOff>114300</xdr:colOff>
      <xdr:row>36</xdr:row>
      <xdr:rowOff>103505</xdr:rowOff>
    </xdr:to>
    <xdr:sp macro="" textlink="">
      <xdr:nvSpPr>
        <xdr:cNvPr id="82" name="楕円 81"/>
        <xdr:cNvSpPr/>
      </xdr:nvSpPr>
      <xdr:spPr>
        <a:xfrm>
          <a:off x="45847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151765</xdr:rowOff>
    </xdr:from>
    <xdr:ext cx="469900" cy="259080"/>
    <xdr:sp macro="" textlink="">
      <xdr:nvSpPr>
        <xdr:cNvPr id="83" name="議会費該当値テキスト"/>
        <xdr:cNvSpPr txBox="1"/>
      </xdr:nvSpPr>
      <xdr:spPr>
        <a:xfrm>
          <a:off x="4686300" y="6152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91440</xdr:rowOff>
    </xdr:from>
    <xdr:to xmlns:xdr="http://schemas.openxmlformats.org/drawingml/2006/spreadsheetDrawing">
      <xdr:col>20</xdr:col>
      <xdr:colOff>38100</xdr:colOff>
      <xdr:row>34</xdr:row>
      <xdr:rowOff>21590</xdr:rowOff>
    </xdr:to>
    <xdr:sp macro="" textlink="">
      <xdr:nvSpPr>
        <xdr:cNvPr id="84" name="楕円 83"/>
        <xdr:cNvSpPr/>
      </xdr:nvSpPr>
      <xdr:spPr>
        <a:xfrm>
          <a:off x="3746500" y="57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38100</xdr:rowOff>
    </xdr:from>
    <xdr:ext cx="463550" cy="259080"/>
    <xdr:sp macro="" textlink="">
      <xdr:nvSpPr>
        <xdr:cNvPr id="85" name="テキスト ボックス 84"/>
        <xdr:cNvSpPr txBox="1"/>
      </xdr:nvSpPr>
      <xdr:spPr>
        <a:xfrm>
          <a:off x="3562350" y="55245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14605</xdr:rowOff>
    </xdr:from>
    <xdr:to xmlns:xdr="http://schemas.openxmlformats.org/drawingml/2006/spreadsheetDrawing">
      <xdr:col>15</xdr:col>
      <xdr:colOff>101600</xdr:colOff>
      <xdr:row>34</xdr:row>
      <xdr:rowOff>116205</xdr:rowOff>
    </xdr:to>
    <xdr:sp macro="" textlink="">
      <xdr:nvSpPr>
        <xdr:cNvPr id="86" name="楕円 85"/>
        <xdr:cNvSpPr/>
      </xdr:nvSpPr>
      <xdr:spPr>
        <a:xfrm>
          <a:off x="2857500" y="58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132715</xdr:rowOff>
    </xdr:from>
    <xdr:ext cx="463550" cy="252730"/>
    <xdr:sp macro="" textlink="">
      <xdr:nvSpPr>
        <xdr:cNvPr id="87" name="テキスト ボックス 86"/>
        <xdr:cNvSpPr txBox="1"/>
      </xdr:nvSpPr>
      <xdr:spPr>
        <a:xfrm>
          <a:off x="2673350" y="56191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8255</xdr:rowOff>
    </xdr:from>
    <xdr:to xmlns:xdr="http://schemas.openxmlformats.org/drawingml/2006/spreadsheetDrawing">
      <xdr:col>10</xdr:col>
      <xdr:colOff>165100</xdr:colOff>
      <xdr:row>34</xdr:row>
      <xdr:rowOff>109855</xdr:rowOff>
    </xdr:to>
    <xdr:sp macro="" textlink="">
      <xdr:nvSpPr>
        <xdr:cNvPr id="88" name="楕円 87"/>
        <xdr:cNvSpPr/>
      </xdr:nvSpPr>
      <xdr:spPr>
        <a:xfrm>
          <a:off x="1968500" y="583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126365</xdr:rowOff>
    </xdr:from>
    <xdr:ext cx="463550" cy="259080"/>
    <xdr:sp macro="" textlink="">
      <xdr:nvSpPr>
        <xdr:cNvPr id="89" name="テキスト ボックス 88"/>
        <xdr:cNvSpPr txBox="1"/>
      </xdr:nvSpPr>
      <xdr:spPr>
        <a:xfrm>
          <a:off x="1784350" y="56127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153670</xdr:rowOff>
    </xdr:from>
    <xdr:to xmlns:xdr="http://schemas.openxmlformats.org/drawingml/2006/spreadsheetDrawing">
      <xdr:col>6</xdr:col>
      <xdr:colOff>38100</xdr:colOff>
      <xdr:row>34</xdr:row>
      <xdr:rowOff>83820</xdr:rowOff>
    </xdr:to>
    <xdr:sp macro="" textlink="">
      <xdr:nvSpPr>
        <xdr:cNvPr id="90" name="楕円 89"/>
        <xdr:cNvSpPr/>
      </xdr:nvSpPr>
      <xdr:spPr>
        <a:xfrm>
          <a:off x="1079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100330</xdr:rowOff>
    </xdr:from>
    <xdr:ext cx="463550" cy="252730"/>
    <xdr:sp macro="" textlink="">
      <xdr:nvSpPr>
        <xdr:cNvPr id="91" name="テキスト ボックス 90"/>
        <xdr:cNvSpPr txBox="1"/>
      </xdr:nvSpPr>
      <xdr:spPr>
        <a:xfrm>
          <a:off x="895350" y="55867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100" name="テキスト ボックス 99"/>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2730"/>
    <xdr:sp macro="" textlink="">
      <xdr:nvSpPr>
        <xdr:cNvPr id="102" name="テキスト ボックス 101"/>
        <xdr:cNvSpPr txBox="1"/>
      </xdr:nvSpPr>
      <xdr:spPr>
        <a:xfrm>
          <a:off x="230505" y="10398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280" cy="252730"/>
    <xdr:sp macro="" textlink="">
      <xdr:nvSpPr>
        <xdr:cNvPr id="108" name="テキスト ボックス 107"/>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280" cy="259080"/>
    <xdr:sp macro="" textlink="">
      <xdr:nvSpPr>
        <xdr:cNvPr id="110" name="テキスト ボックス 109"/>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280" cy="259080"/>
    <xdr:sp macro="" textlink="">
      <xdr:nvSpPr>
        <xdr:cNvPr id="112" name="テキスト ボックス 111"/>
        <xdr:cNvSpPr txBox="1"/>
      </xdr:nvSpPr>
      <xdr:spPr>
        <a:xfrm>
          <a:off x="166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14" name="テキスト ボックス 113"/>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55</xdr:row>
      <xdr:rowOff>12065</xdr:rowOff>
    </xdr:from>
    <xdr:to xmlns:xdr="http://schemas.openxmlformats.org/drawingml/2006/spreadsheetDrawing">
      <xdr:col>24</xdr:col>
      <xdr:colOff>62865</xdr:colOff>
      <xdr:row>58</xdr:row>
      <xdr:rowOff>140970</xdr:rowOff>
    </xdr:to>
    <xdr:cxnSp macro="">
      <xdr:nvCxnSpPr>
        <xdr:cNvPr id="116" name="直線コネクタ 115"/>
        <xdr:cNvCxnSpPr/>
      </xdr:nvCxnSpPr>
      <xdr:spPr>
        <a:xfrm flipV="1">
          <a:off x="4633595" y="9441815"/>
          <a:ext cx="1270" cy="643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144780</xdr:rowOff>
    </xdr:from>
    <xdr:ext cx="534670" cy="252730"/>
    <xdr:sp macro="" textlink="">
      <xdr:nvSpPr>
        <xdr:cNvPr id="117" name="総務費最小値テキスト"/>
        <xdr:cNvSpPr txBox="1"/>
      </xdr:nvSpPr>
      <xdr:spPr>
        <a:xfrm>
          <a:off x="4686300" y="100888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140970</xdr:rowOff>
    </xdr:from>
    <xdr:to xmlns:xdr="http://schemas.openxmlformats.org/drawingml/2006/spreadsheetDrawing">
      <xdr:col>24</xdr:col>
      <xdr:colOff>152400</xdr:colOff>
      <xdr:row>58</xdr:row>
      <xdr:rowOff>140970</xdr:rowOff>
    </xdr:to>
    <xdr:cxnSp macro="">
      <xdr:nvCxnSpPr>
        <xdr:cNvPr id="118" name="直線コネクタ 117"/>
        <xdr:cNvCxnSpPr/>
      </xdr:nvCxnSpPr>
      <xdr:spPr>
        <a:xfrm>
          <a:off x="4546600" y="1008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130175</xdr:rowOff>
    </xdr:from>
    <xdr:ext cx="598805" cy="259080"/>
    <xdr:sp macro="" textlink="">
      <xdr:nvSpPr>
        <xdr:cNvPr id="119" name="総務費最大値テキスト"/>
        <xdr:cNvSpPr txBox="1"/>
      </xdr:nvSpPr>
      <xdr:spPr>
        <a:xfrm>
          <a:off x="4686300" y="9217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116,560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55</xdr:row>
      <xdr:rowOff>12065</xdr:rowOff>
    </xdr:from>
    <xdr:to xmlns:xdr="http://schemas.openxmlformats.org/drawingml/2006/spreadsheetDrawing">
      <xdr:col>24</xdr:col>
      <xdr:colOff>152400</xdr:colOff>
      <xdr:row>55</xdr:row>
      <xdr:rowOff>12065</xdr:rowOff>
    </xdr:to>
    <xdr:cxnSp macro="">
      <xdr:nvCxnSpPr>
        <xdr:cNvPr id="120" name="直線コネクタ 119"/>
        <xdr:cNvCxnSpPr/>
      </xdr:nvCxnSpPr>
      <xdr:spPr>
        <a:xfrm>
          <a:off x="4546600" y="9441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12700</xdr:rowOff>
    </xdr:from>
    <xdr:to xmlns:xdr="http://schemas.openxmlformats.org/drawingml/2006/spreadsheetDrawing">
      <xdr:col>24</xdr:col>
      <xdr:colOff>63500</xdr:colOff>
      <xdr:row>57</xdr:row>
      <xdr:rowOff>91440</xdr:rowOff>
    </xdr:to>
    <xdr:cxnSp macro="">
      <xdr:nvCxnSpPr>
        <xdr:cNvPr id="121" name="直線コネクタ 120"/>
        <xdr:cNvCxnSpPr/>
      </xdr:nvCxnSpPr>
      <xdr:spPr>
        <a:xfrm flipV="1">
          <a:off x="3797300" y="9613900"/>
          <a:ext cx="8382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29845</xdr:rowOff>
    </xdr:from>
    <xdr:ext cx="534670" cy="252730"/>
    <xdr:sp macro="" textlink="">
      <xdr:nvSpPr>
        <xdr:cNvPr id="122" name="総務費平均値テキスト"/>
        <xdr:cNvSpPr txBox="1"/>
      </xdr:nvSpPr>
      <xdr:spPr>
        <a:xfrm>
          <a:off x="4686300" y="980249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52070</xdr:rowOff>
    </xdr:from>
    <xdr:to xmlns:xdr="http://schemas.openxmlformats.org/drawingml/2006/spreadsheetDrawing">
      <xdr:col>24</xdr:col>
      <xdr:colOff>114300</xdr:colOff>
      <xdr:row>57</xdr:row>
      <xdr:rowOff>153035</xdr:rowOff>
    </xdr:to>
    <xdr:sp macro="" textlink="">
      <xdr:nvSpPr>
        <xdr:cNvPr id="123" name="フローチャート: 判断 122"/>
        <xdr:cNvSpPr/>
      </xdr:nvSpPr>
      <xdr:spPr>
        <a:xfrm>
          <a:off x="45847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112395</xdr:rowOff>
    </xdr:from>
    <xdr:to xmlns:xdr="http://schemas.openxmlformats.org/drawingml/2006/spreadsheetDrawing">
      <xdr:col>19</xdr:col>
      <xdr:colOff>177800</xdr:colOff>
      <xdr:row>57</xdr:row>
      <xdr:rowOff>91440</xdr:rowOff>
    </xdr:to>
    <xdr:cxnSp macro="">
      <xdr:nvCxnSpPr>
        <xdr:cNvPr id="124" name="直線コネクタ 123"/>
        <xdr:cNvCxnSpPr/>
      </xdr:nvCxnSpPr>
      <xdr:spPr>
        <a:xfrm>
          <a:off x="2908300" y="971359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159385</xdr:rowOff>
    </xdr:from>
    <xdr:to xmlns:xdr="http://schemas.openxmlformats.org/drawingml/2006/spreadsheetDrawing">
      <xdr:col>20</xdr:col>
      <xdr:colOff>38100</xdr:colOff>
      <xdr:row>58</xdr:row>
      <xdr:rowOff>89535</xdr:rowOff>
    </xdr:to>
    <xdr:sp macro="" textlink="">
      <xdr:nvSpPr>
        <xdr:cNvPr id="125" name="フローチャート: 判断 124"/>
        <xdr:cNvSpPr/>
      </xdr:nvSpPr>
      <xdr:spPr>
        <a:xfrm>
          <a:off x="374650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80645</xdr:rowOff>
    </xdr:from>
    <xdr:ext cx="528320" cy="259080"/>
    <xdr:sp macro="" textlink="">
      <xdr:nvSpPr>
        <xdr:cNvPr id="126" name="テキスト ボックス 125"/>
        <xdr:cNvSpPr txBox="1"/>
      </xdr:nvSpPr>
      <xdr:spPr>
        <a:xfrm>
          <a:off x="3529965" y="100247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51</xdr:row>
      <xdr:rowOff>64135</xdr:rowOff>
    </xdr:from>
    <xdr:to xmlns:xdr="http://schemas.openxmlformats.org/drawingml/2006/spreadsheetDrawing">
      <xdr:col>15</xdr:col>
      <xdr:colOff>50800</xdr:colOff>
      <xdr:row>56</xdr:row>
      <xdr:rowOff>112395</xdr:rowOff>
    </xdr:to>
    <xdr:cxnSp macro="">
      <xdr:nvCxnSpPr>
        <xdr:cNvPr id="127" name="直線コネクタ 126"/>
        <xdr:cNvCxnSpPr/>
      </xdr:nvCxnSpPr>
      <xdr:spPr>
        <a:xfrm>
          <a:off x="2019300" y="8808085"/>
          <a:ext cx="889000" cy="905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140335</xdr:rowOff>
    </xdr:from>
    <xdr:to xmlns:xdr="http://schemas.openxmlformats.org/drawingml/2006/spreadsheetDrawing">
      <xdr:col>15</xdr:col>
      <xdr:colOff>101600</xdr:colOff>
      <xdr:row>58</xdr:row>
      <xdr:rowOff>70485</xdr:rowOff>
    </xdr:to>
    <xdr:sp macro="" textlink="">
      <xdr:nvSpPr>
        <xdr:cNvPr id="128" name="フローチャート: 判断 127"/>
        <xdr:cNvSpPr/>
      </xdr:nvSpPr>
      <xdr:spPr>
        <a:xfrm>
          <a:off x="2857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61595</xdr:rowOff>
    </xdr:from>
    <xdr:ext cx="528320" cy="259080"/>
    <xdr:sp macro="" textlink="">
      <xdr:nvSpPr>
        <xdr:cNvPr id="129" name="テキスト ボックス 128"/>
        <xdr:cNvSpPr txBox="1"/>
      </xdr:nvSpPr>
      <xdr:spPr>
        <a:xfrm>
          <a:off x="2640965" y="10005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51</xdr:row>
      <xdr:rowOff>64135</xdr:rowOff>
    </xdr:from>
    <xdr:to xmlns:xdr="http://schemas.openxmlformats.org/drawingml/2006/spreadsheetDrawing">
      <xdr:col>10</xdr:col>
      <xdr:colOff>114300</xdr:colOff>
      <xdr:row>59</xdr:row>
      <xdr:rowOff>109220</xdr:rowOff>
    </xdr:to>
    <xdr:cxnSp macro="">
      <xdr:nvCxnSpPr>
        <xdr:cNvPr id="130" name="直線コネクタ 129"/>
        <xdr:cNvCxnSpPr/>
      </xdr:nvCxnSpPr>
      <xdr:spPr>
        <a:xfrm flipV="1">
          <a:off x="1130300" y="8808085"/>
          <a:ext cx="889000" cy="141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50</xdr:row>
      <xdr:rowOff>90170</xdr:rowOff>
    </xdr:from>
    <xdr:to xmlns:xdr="http://schemas.openxmlformats.org/drawingml/2006/spreadsheetDrawing">
      <xdr:col>10</xdr:col>
      <xdr:colOff>165100</xdr:colOff>
      <xdr:row>51</xdr:row>
      <xdr:rowOff>20320</xdr:rowOff>
    </xdr:to>
    <xdr:sp macro="" textlink="">
      <xdr:nvSpPr>
        <xdr:cNvPr id="131" name="フローチャート: 判断 130"/>
        <xdr:cNvSpPr/>
      </xdr:nvSpPr>
      <xdr:spPr>
        <a:xfrm>
          <a:off x="1968500" y="866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49</xdr:row>
      <xdr:rowOff>36830</xdr:rowOff>
    </xdr:from>
    <xdr:ext cx="592455" cy="259080"/>
    <xdr:sp macro="" textlink="">
      <xdr:nvSpPr>
        <xdr:cNvPr id="132" name="テキスト ボックス 131"/>
        <xdr:cNvSpPr txBox="1"/>
      </xdr:nvSpPr>
      <xdr:spPr>
        <a:xfrm>
          <a:off x="1719580" y="84378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81915</xdr:rowOff>
    </xdr:from>
    <xdr:to xmlns:xdr="http://schemas.openxmlformats.org/drawingml/2006/spreadsheetDrawing">
      <xdr:col>6</xdr:col>
      <xdr:colOff>38100</xdr:colOff>
      <xdr:row>59</xdr:row>
      <xdr:rowOff>12065</xdr:rowOff>
    </xdr:to>
    <xdr:sp macro="" textlink="">
      <xdr:nvSpPr>
        <xdr:cNvPr id="133" name="フローチャート: 判断 132"/>
        <xdr:cNvSpPr/>
      </xdr:nvSpPr>
      <xdr:spPr>
        <a:xfrm>
          <a:off x="1079500" y="1002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29210</xdr:rowOff>
    </xdr:from>
    <xdr:ext cx="528320" cy="252730"/>
    <xdr:sp macro="" textlink="">
      <xdr:nvSpPr>
        <xdr:cNvPr id="134" name="テキスト ボックス 133"/>
        <xdr:cNvSpPr txBox="1"/>
      </xdr:nvSpPr>
      <xdr:spPr>
        <a:xfrm>
          <a:off x="862965" y="98018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133350</xdr:rowOff>
    </xdr:from>
    <xdr:to xmlns:xdr="http://schemas.openxmlformats.org/drawingml/2006/spreadsheetDrawing">
      <xdr:col>24</xdr:col>
      <xdr:colOff>114300</xdr:colOff>
      <xdr:row>56</xdr:row>
      <xdr:rowOff>63500</xdr:rowOff>
    </xdr:to>
    <xdr:sp macro="" textlink="">
      <xdr:nvSpPr>
        <xdr:cNvPr id="140" name="楕円 139"/>
        <xdr:cNvSpPr/>
      </xdr:nvSpPr>
      <xdr:spPr>
        <a:xfrm>
          <a:off x="45847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156210</xdr:rowOff>
    </xdr:from>
    <xdr:ext cx="598805" cy="252730"/>
    <xdr:sp macro="" textlink="">
      <xdr:nvSpPr>
        <xdr:cNvPr id="141" name="総務費該当値テキスト"/>
        <xdr:cNvSpPr txBox="1"/>
      </xdr:nvSpPr>
      <xdr:spPr>
        <a:xfrm>
          <a:off x="4686300" y="941451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40640</xdr:rowOff>
    </xdr:from>
    <xdr:to xmlns:xdr="http://schemas.openxmlformats.org/drawingml/2006/spreadsheetDrawing">
      <xdr:col>20</xdr:col>
      <xdr:colOff>38100</xdr:colOff>
      <xdr:row>57</xdr:row>
      <xdr:rowOff>142240</xdr:rowOff>
    </xdr:to>
    <xdr:sp macro="" textlink="">
      <xdr:nvSpPr>
        <xdr:cNvPr id="142" name="楕円 141"/>
        <xdr:cNvSpPr/>
      </xdr:nvSpPr>
      <xdr:spPr>
        <a:xfrm>
          <a:off x="3746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158750</xdr:rowOff>
    </xdr:from>
    <xdr:ext cx="528320" cy="259080"/>
    <xdr:sp macro="" textlink="">
      <xdr:nvSpPr>
        <xdr:cNvPr id="143" name="テキスト ボックス 142"/>
        <xdr:cNvSpPr txBox="1"/>
      </xdr:nvSpPr>
      <xdr:spPr>
        <a:xfrm>
          <a:off x="3529965" y="95885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61595</xdr:rowOff>
    </xdr:from>
    <xdr:to xmlns:xdr="http://schemas.openxmlformats.org/drawingml/2006/spreadsheetDrawing">
      <xdr:col>15</xdr:col>
      <xdr:colOff>101600</xdr:colOff>
      <xdr:row>56</xdr:row>
      <xdr:rowOff>163195</xdr:rowOff>
    </xdr:to>
    <xdr:sp macro="" textlink="">
      <xdr:nvSpPr>
        <xdr:cNvPr id="144" name="楕円 143"/>
        <xdr:cNvSpPr/>
      </xdr:nvSpPr>
      <xdr:spPr>
        <a:xfrm>
          <a:off x="2857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8890</xdr:rowOff>
    </xdr:from>
    <xdr:ext cx="528320" cy="252730"/>
    <xdr:sp macro="" textlink="">
      <xdr:nvSpPr>
        <xdr:cNvPr id="145" name="テキスト ボックス 144"/>
        <xdr:cNvSpPr txBox="1"/>
      </xdr:nvSpPr>
      <xdr:spPr>
        <a:xfrm>
          <a:off x="2640965" y="94386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51</xdr:row>
      <xdr:rowOff>13335</xdr:rowOff>
    </xdr:from>
    <xdr:to xmlns:xdr="http://schemas.openxmlformats.org/drawingml/2006/spreadsheetDrawing">
      <xdr:col>10</xdr:col>
      <xdr:colOff>165100</xdr:colOff>
      <xdr:row>51</xdr:row>
      <xdr:rowOff>114935</xdr:rowOff>
    </xdr:to>
    <xdr:sp macro="" textlink="">
      <xdr:nvSpPr>
        <xdr:cNvPr id="146" name="楕円 145"/>
        <xdr:cNvSpPr/>
      </xdr:nvSpPr>
      <xdr:spPr>
        <a:xfrm>
          <a:off x="1968500" y="875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51</xdr:row>
      <xdr:rowOff>106045</xdr:rowOff>
    </xdr:from>
    <xdr:ext cx="592455" cy="259080"/>
    <xdr:sp macro="" textlink="">
      <xdr:nvSpPr>
        <xdr:cNvPr id="147" name="テキスト ボックス 146"/>
        <xdr:cNvSpPr txBox="1"/>
      </xdr:nvSpPr>
      <xdr:spPr>
        <a:xfrm>
          <a:off x="1719580" y="88499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58420</xdr:rowOff>
    </xdr:from>
    <xdr:to xmlns:xdr="http://schemas.openxmlformats.org/drawingml/2006/spreadsheetDrawing">
      <xdr:col>6</xdr:col>
      <xdr:colOff>38100</xdr:colOff>
      <xdr:row>59</xdr:row>
      <xdr:rowOff>160020</xdr:rowOff>
    </xdr:to>
    <xdr:sp macro="" textlink="">
      <xdr:nvSpPr>
        <xdr:cNvPr id="148" name="楕円 147"/>
        <xdr:cNvSpPr/>
      </xdr:nvSpPr>
      <xdr:spPr>
        <a:xfrm>
          <a:off x="10795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151130</xdr:rowOff>
    </xdr:from>
    <xdr:ext cx="528320" cy="259080"/>
    <xdr:sp macro="" textlink="">
      <xdr:nvSpPr>
        <xdr:cNvPr id="149" name="テキスト ボックス 148"/>
        <xdr:cNvSpPr txBox="1"/>
      </xdr:nvSpPr>
      <xdr:spPr>
        <a:xfrm>
          <a:off x="862965" y="102666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8" name="テキスト ボックス 157"/>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9280" cy="252730"/>
    <xdr:sp macro="" textlink="">
      <xdr:nvSpPr>
        <xdr:cNvPr id="160" name="テキスト ボックス 159"/>
        <xdr:cNvSpPr txBox="1"/>
      </xdr:nvSpPr>
      <xdr:spPr>
        <a:xfrm>
          <a:off x="166370" y="13827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9280" cy="259080"/>
    <xdr:sp macro="" textlink="">
      <xdr:nvSpPr>
        <xdr:cNvPr id="162" name="テキスト ボックス 161"/>
        <xdr:cNvSpPr txBox="1"/>
      </xdr:nvSpPr>
      <xdr:spPr>
        <a:xfrm>
          <a:off x="166370" y="1344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9280" cy="259080"/>
    <xdr:sp macro="" textlink="">
      <xdr:nvSpPr>
        <xdr:cNvPr id="164" name="テキスト ボックス 163"/>
        <xdr:cNvSpPr txBox="1"/>
      </xdr:nvSpPr>
      <xdr:spPr>
        <a:xfrm>
          <a:off x="166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9280" cy="252730"/>
    <xdr:sp macro="" textlink="">
      <xdr:nvSpPr>
        <xdr:cNvPr id="166" name="テキスト ボックス 165"/>
        <xdr:cNvSpPr txBox="1"/>
      </xdr:nvSpPr>
      <xdr:spPr>
        <a:xfrm>
          <a:off x="166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9280" cy="259080"/>
    <xdr:sp macro="" textlink="">
      <xdr:nvSpPr>
        <xdr:cNvPr id="168" name="テキスト ボックス 167"/>
        <xdr:cNvSpPr txBox="1"/>
      </xdr:nvSpPr>
      <xdr:spPr>
        <a:xfrm>
          <a:off x="166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9280" cy="259080"/>
    <xdr:sp macro="" textlink="">
      <xdr:nvSpPr>
        <xdr:cNvPr id="170" name="テキスト ボックス 169"/>
        <xdr:cNvSpPr txBox="1"/>
      </xdr:nvSpPr>
      <xdr:spPr>
        <a:xfrm>
          <a:off x="166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72" name="テキスト ボックス 171"/>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69850</xdr:rowOff>
    </xdr:from>
    <xdr:to xmlns:xdr="http://schemas.openxmlformats.org/drawingml/2006/spreadsheetDrawing">
      <xdr:col>24</xdr:col>
      <xdr:colOff>62865</xdr:colOff>
      <xdr:row>78</xdr:row>
      <xdr:rowOff>101600</xdr:rowOff>
    </xdr:to>
    <xdr:cxnSp macro="">
      <xdr:nvCxnSpPr>
        <xdr:cNvPr id="174" name="直線コネクタ 173"/>
        <xdr:cNvCxnSpPr/>
      </xdr:nvCxnSpPr>
      <xdr:spPr>
        <a:xfrm flipV="1">
          <a:off x="4633595" y="12071350"/>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105410</xdr:rowOff>
    </xdr:from>
    <xdr:ext cx="598805" cy="259080"/>
    <xdr:sp macro="" textlink="">
      <xdr:nvSpPr>
        <xdr:cNvPr id="175" name="民生費最小値テキスト"/>
        <xdr:cNvSpPr txBox="1"/>
      </xdr:nvSpPr>
      <xdr:spPr>
        <a:xfrm>
          <a:off x="4686300" y="13478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101600</xdr:rowOff>
    </xdr:from>
    <xdr:to xmlns:xdr="http://schemas.openxmlformats.org/drawingml/2006/spreadsheetDrawing">
      <xdr:col>24</xdr:col>
      <xdr:colOff>152400</xdr:colOff>
      <xdr:row>78</xdr:row>
      <xdr:rowOff>101600</xdr:rowOff>
    </xdr:to>
    <xdr:cxnSp macro="">
      <xdr:nvCxnSpPr>
        <xdr:cNvPr id="176" name="直線コネクタ 175"/>
        <xdr:cNvCxnSpPr/>
      </xdr:nvCxnSpPr>
      <xdr:spPr>
        <a:xfrm>
          <a:off x="4546600" y="1347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16510</xdr:rowOff>
    </xdr:from>
    <xdr:ext cx="598805" cy="259080"/>
    <xdr:sp macro="" textlink="">
      <xdr:nvSpPr>
        <xdr:cNvPr id="177" name="民生費最大値テキスト"/>
        <xdr:cNvSpPr txBox="1"/>
      </xdr:nvSpPr>
      <xdr:spPr>
        <a:xfrm>
          <a:off x="4686300" y="11846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189,833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69850</xdr:rowOff>
    </xdr:from>
    <xdr:to xmlns:xdr="http://schemas.openxmlformats.org/drawingml/2006/spreadsheetDrawing">
      <xdr:col>24</xdr:col>
      <xdr:colOff>152400</xdr:colOff>
      <xdr:row>70</xdr:row>
      <xdr:rowOff>69850</xdr:rowOff>
    </xdr:to>
    <xdr:cxnSp macro="">
      <xdr:nvCxnSpPr>
        <xdr:cNvPr id="178" name="直線コネクタ 177"/>
        <xdr:cNvCxnSpPr/>
      </xdr:nvCxnSpPr>
      <xdr:spPr>
        <a:xfrm>
          <a:off x="4546600" y="1207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71</xdr:row>
      <xdr:rowOff>5080</xdr:rowOff>
    </xdr:from>
    <xdr:to xmlns:xdr="http://schemas.openxmlformats.org/drawingml/2006/spreadsheetDrawing">
      <xdr:col>24</xdr:col>
      <xdr:colOff>63500</xdr:colOff>
      <xdr:row>73</xdr:row>
      <xdr:rowOff>165100</xdr:rowOff>
    </xdr:to>
    <xdr:cxnSp macro="">
      <xdr:nvCxnSpPr>
        <xdr:cNvPr id="179" name="直線コネクタ 178"/>
        <xdr:cNvCxnSpPr/>
      </xdr:nvCxnSpPr>
      <xdr:spPr>
        <a:xfrm flipV="1">
          <a:off x="3797300" y="12178030"/>
          <a:ext cx="8382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156210</xdr:rowOff>
    </xdr:from>
    <xdr:ext cx="598805" cy="252730"/>
    <xdr:sp macro="" textlink="">
      <xdr:nvSpPr>
        <xdr:cNvPr id="180" name="民生費平均値テキスト"/>
        <xdr:cNvSpPr txBox="1"/>
      </xdr:nvSpPr>
      <xdr:spPr>
        <a:xfrm>
          <a:off x="4686300" y="1232916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6350</xdr:rowOff>
    </xdr:from>
    <xdr:to xmlns:xdr="http://schemas.openxmlformats.org/drawingml/2006/spreadsheetDrawing">
      <xdr:col>24</xdr:col>
      <xdr:colOff>114300</xdr:colOff>
      <xdr:row>72</xdr:row>
      <xdr:rowOff>107950</xdr:rowOff>
    </xdr:to>
    <xdr:sp macro="" textlink="">
      <xdr:nvSpPr>
        <xdr:cNvPr id="181" name="フローチャート: 判断 180"/>
        <xdr:cNvSpPr/>
      </xdr:nvSpPr>
      <xdr:spPr>
        <a:xfrm>
          <a:off x="4584700" y="1235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56515</xdr:rowOff>
    </xdr:from>
    <xdr:to xmlns:xdr="http://schemas.openxmlformats.org/drawingml/2006/spreadsheetDrawing">
      <xdr:col>19</xdr:col>
      <xdr:colOff>177800</xdr:colOff>
      <xdr:row>73</xdr:row>
      <xdr:rowOff>165100</xdr:rowOff>
    </xdr:to>
    <xdr:cxnSp macro="">
      <xdr:nvCxnSpPr>
        <xdr:cNvPr id="182" name="直線コネクタ 181"/>
        <xdr:cNvCxnSpPr/>
      </xdr:nvCxnSpPr>
      <xdr:spPr>
        <a:xfrm>
          <a:off x="2908300" y="1257236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168275</xdr:rowOff>
    </xdr:from>
    <xdr:to xmlns:xdr="http://schemas.openxmlformats.org/drawingml/2006/spreadsheetDrawing">
      <xdr:col>20</xdr:col>
      <xdr:colOff>38100</xdr:colOff>
      <xdr:row>75</xdr:row>
      <xdr:rowOff>98425</xdr:rowOff>
    </xdr:to>
    <xdr:sp macro="" textlink="">
      <xdr:nvSpPr>
        <xdr:cNvPr id="183" name="フローチャート: 判断 182"/>
        <xdr:cNvSpPr/>
      </xdr:nvSpPr>
      <xdr:spPr>
        <a:xfrm>
          <a:off x="3746500" y="1285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89535</xdr:rowOff>
    </xdr:from>
    <xdr:ext cx="592455" cy="252730"/>
    <xdr:sp macro="" textlink="">
      <xdr:nvSpPr>
        <xdr:cNvPr id="184" name="テキスト ボックス 183"/>
        <xdr:cNvSpPr txBox="1"/>
      </xdr:nvSpPr>
      <xdr:spPr>
        <a:xfrm>
          <a:off x="3497580" y="1294828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56515</xdr:rowOff>
    </xdr:from>
    <xdr:to xmlns:xdr="http://schemas.openxmlformats.org/drawingml/2006/spreadsheetDrawing">
      <xdr:col>15</xdr:col>
      <xdr:colOff>50800</xdr:colOff>
      <xdr:row>78</xdr:row>
      <xdr:rowOff>151130</xdr:rowOff>
    </xdr:to>
    <xdr:cxnSp macro="">
      <xdr:nvCxnSpPr>
        <xdr:cNvPr id="185" name="直線コネクタ 184"/>
        <xdr:cNvCxnSpPr/>
      </xdr:nvCxnSpPr>
      <xdr:spPr>
        <a:xfrm flipV="1">
          <a:off x="2019300" y="12572365"/>
          <a:ext cx="889000" cy="951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73</xdr:row>
      <xdr:rowOff>50165</xdr:rowOff>
    </xdr:from>
    <xdr:to xmlns:xdr="http://schemas.openxmlformats.org/drawingml/2006/spreadsheetDrawing">
      <xdr:col>15</xdr:col>
      <xdr:colOff>101600</xdr:colOff>
      <xdr:row>73</xdr:row>
      <xdr:rowOff>151765</xdr:rowOff>
    </xdr:to>
    <xdr:sp macro="" textlink="">
      <xdr:nvSpPr>
        <xdr:cNvPr id="186" name="フローチャート: 判断 185"/>
        <xdr:cNvSpPr/>
      </xdr:nvSpPr>
      <xdr:spPr>
        <a:xfrm>
          <a:off x="2857500" y="125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143510</xdr:rowOff>
    </xdr:from>
    <xdr:ext cx="592455" cy="252730"/>
    <xdr:sp macro="" textlink="">
      <xdr:nvSpPr>
        <xdr:cNvPr id="187" name="テキスト ボックス 186"/>
        <xdr:cNvSpPr txBox="1"/>
      </xdr:nvSpPr>
      <xdr:spPr>
        <a:xfrm>
          <a:off x="2608580" y="126593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88900</xdr:rowOff>
    </xdr:from>
    <xdr:to xmlns:xdr="http://schemas.openxmlformats.org/drawingml/2006/spreadsheetDrawing">
      <xdr:col>10</xdr:col>
      <xdr:colOff>114300</xdr:colOff>
      <xdr:row>78</xdr:row>
      <xdr:rowOff>151130</xdr:rowOff>
    </xdr:to>
    <xdr:cxnSp macro="">
      <xdr:nvCxnSpPr>
        <xdr:cNvPr id="188" name="直線コネクタ 187"/>
        <xdr:cNvCxnSpPr/>
      </xdr:nvCxnSpPr>
      <xdr:spPr>
        <a:xfrm>
          <a:off x="1130300" y="1346200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19685</xdr:rowOff>
    </xdr:from>
    <xdr:to xmlns:xdr="http://schemas.openxmlformats.org/drawingml/2006/spreadsheetDrawing">
      <xdr:col>10</xdr:col>
      <xdr:colOff>165100</xdr:colOff>
      <xdr:row>76</xdr:row>
      <xdr:rowOff>121285</xdr:rowOff>
    </xdr:to>
    <xdr:sp macro="" textlink="">
      <xdr:nvSpPr>
        <xdr:cNvPr id="189" name="フローチャート: 判断 188"/>
        <xdr:cNvSpPr/>
      </xdr:nvSpPr>
      <xdr:spPr>
        <a:xfrm>
          <a:off x="1968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137795</xdr:rowOff>
    </xdr:from>
    <xdr:ext cx="592455" cy="259080"/>
    <xdr:sp macro="" textlink="">
      <xdr:nvSpPr>
        <xdr:cNvPr id="190" name="テキスト ボックス 189"/>
        <xdr:cNvSpPr txBox="1"/>
      </xdr:nvSpPr>
      <xdr:spPr>
        <a:xfrm>
          <a:off x="1719580" y="128250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104775</xdr:rowOff>
    </xdr:from>
    <xdr:to xmlns:xdr="http://schemas.openxmlformats.org/drawingml/2006/spreadsheetDrawing">
      <xdr:col>6</xdr:col>
      <xdr:colOff>38100</xdr:colOff>
      <xdr:row>79</xdr:row>
      <xdr:rowOff>34925</xdr:rowOff>
    </xdr:to>
    <xdr:sp macro="" textlink="">
      <xdr:nvSpPr>
        <xdr:cNvPr id="191" name="フローチャート: 判断 190"/>
        <xdr:cNvSpPr/>
      </xdr:nvSpPr>
      <xdr:spPr>
        <a:xfrm>
          <a:off x="10795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26035</xdr:rowOff>
    </xdr:from>
    <xdr:ext cx="592455" cy="259080"/>
    <xdr:sp macro="" textlink="">
      <xdr:nvSpPr>
        <xdr:cNvPr id="192" name="テキスト ボックス 191"/>
        <xdr:cNvSpPr txBox="1"/>
      </xdr:nvSpPr>
      <xdr:spPr>
        <a:xfrm>
          <a:off x="830580" y="135705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70</xdr:row>
      <xdr:rowOff>125730</xdr:rowOff>
    </xdr:from>
    <xdr:to xmlns:xdr="http://schemas.openxmlformats.org/drawingml/2006/spreadsheetDrawing">
      <xdr:col>24</xdr:col>
      <xdr:colOff>114300</xdr:colOff>
      <xdr:row>71</xdr:row>
      <xdr:rowOff>55880</xdr:rowOff>
    </xdr:to>
    <xdr:sp macro="" textlink="">
      <xdr:nvSpPr>
        <xdr:cNvPr id="198" name="楕円 197"/>
        <xdr:cNvSpPr/>
      </xdr:nvSpPr>
      <xdr:spPr>
        <a:xfrm>
          <a:off x="4584700" y="1212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40640</xdr:rowOff>
    </xdr:from>
    <xdr:ext cx="598805" cy="252730"/>
    <xdr:sp macro="" textlink="">
      <xdr:nvSpPr>
        <xdr:cNvPr id="199" name="民生費該当値テキスト"/>
        <xdr:cNvSpPr txBox="1"/>
      </xdr:nvSpPr>
      <xdr:spPr>
        <a:xfrm>
          <a:off x="4686300" y="120421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114300</xdr:rowOff>
    </xdr:from>
    <xdr:to xmlns:xdr="http://schemas.openxmlformats.org/drawingml/2006/spreadsheetDrawing">
      <xdr:col>20</xdr:col>
      <xdr:colOff>38100</xdr:colOff>
      <xdr:row>74</xdr:row>
      <xdr:rowOff>44450</xdr:rowOff>
    </xdr:to>
    <xdr:sp macro="" textlink="">
      <xdr:nvSpPr>
        <xdr:cNvPr id="200" name="楕円 199"/>
        <xdr:cNvSpPr/>
      </xdr:nvSpPr>
      <xdr:spPr>
        <a:xfrm>
          <a:off x="37465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60960</xdr:rowOff>
    </xdr:from>
    <xdr:ext cx="592455" cy="259080"/>
    <xdr:sp macro="" textlink="">
      <xdr:nvSpPr>
        <xdr:cNvPr id="201" name="テキスト ボックス 200"/>
        <xdr:cNvSpPr txBox="1"/>
      </xdr:nvSpPr>
      <xdr:spPr>
        <a:xfrm>
          <a:off x="3497580" y="12405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6350</xdr:rowOff>
    </xdr:from>
    <xdr:to xmlns:xdr="http://schemas.openxmlformats.org/drawingml/2006/spreadsheetDrawing">
      <xdr:col>15</xdr:col>
      <xdr:colOff>101600</xdr:colOff>
      <xdr:row>73</xdr:row>
      <xdr:rowOff>107315</xdr:rowOff>
    </xdr:to>
    <xdr:sp macro="" textlink="">
      <xdr:nvSpPr>
        <xdr:cNvPr id="202" name="楕円 201"/>
        <xdr:cNvSpPr/>
      </xdr:nvSpPr>
      <xdr:spPr>
        <a:xfrm>
          <a:off x="2857500" y="12522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123825</xdr:rowOff>
    </xdr:from>
    <xdr:ext cx="592455" cy="252730"/>
    <xdr:sp macro="" textlink="">
      <xdr:nvSpPr>
        <xdr:cNvPr id="203" name="テキスト ボックス 202"/>
        <xdr:cNvSpPr txBox="1"/>
      </xdr:nvSpPr>
      <xdr:spPr>
        <a:xfrm>
          <a:off x="2608580" y="1229677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100330</xdr:rowOff>
    </xdr:from>
    <xdr:to xmlns:xdr="http://schemas.openxmlformats.org/drawingml/2006/spreadsheetDrawing">
      <xdr:col>10</xdr:col>
      <xdr:colOff>165100</xdr:colOff>
      <xdr:row>79</xdr:row>
      <xdr:rowOff>30480</xdr:rowOff>
    </xdr:to>
    <xdr:sp macro="" textlink="">
      <xdr:nvSpPr>
        <xdr:cNvPr id="204" name="楕円 203"/>
        <xdr:cNvSpPr/>
      </xdr:nvSpPr>
      <xdr:spPr>
        <a:xfrm>
          <a:off x="1968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21590</xdr:rowOff>
    </xdr:from>
    <xdr:ext cx="592455" cy="259080"/>
    <xdr:sp macro="" textlink="">
      <xdr:nvSpPr>
        <xdr:cNvPr id="205" name="テキスト ボックス 204"/>
        <xdr:cNvSpPr txBox="1"/>
      </xdr:nvSpPr>
      <xdr:spPr>
        <a:xfrm>
          <a:off x="1719580" y="135661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38100</xdr:rowOff>
    </xdr:from>
    <xdr:to xmlns:xdr="http://schemas.openxmlformats.org/drawingml/2006/spreadsheetDrawing">
      <xdr:col>6</xdr:col>
      <xdr:colOff>38100</xdr:colOff>
      <xdr:row>78</xdr:row>
      <xdr:rowOff>139700</xdr:rowOff>
    </xdr:to>
    <xdr:sp macro="" textlink="">
      <xdr:nvSpPr>
        <xdr:cNvPr id="206" name="楕円 205"/>
        <xdr:cNvSpPr/>
      </xdr:nvSpPr>
      <xdr:spPr>
        <a:xfrm>
          <a:off x="1079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156210</xdr:rowOff>
    </xdr:from>
    <xdr:ext cx="592455" cy="252730"/>
    <xdr:sp macro="" textlink="">
      <xdr:nvSpPr>
        <xdr:cNvPr id="207" name="テキスト ボックス 206"/>
        <xdr:cNvSpPr txBox="1"/>
      </xdr:nvSpPr>
      <xdr:spPr>
        <a:xfrm>
          <a:off x="830580" y="1318641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6" name="テキスト ボックス 215"/>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2730"/>
    <xdr:sp macro="" textlink="">
      <xdr:nvSpPr>
        <xdr:cNvPr id="218" name="テキスト ボックス 217"/>
        <xdr:cNvSpPr txBox="1"/>
      </xdr:nvSpPr>
      <xdr:spPr>
        <a:xfrm>
          <a:off x="230505" y="1725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0" name="テキスト ボックス 219"/>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2" name="テキスト ボックス 22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2730"/>
    <xdr:sp macro="" textlink="">
      <xdr:nvSpPr>
        <xdr:cNvPr id="224" name="テキスト ボックス 223"/>
        <xdr:cNvSpPr txBox="1"/>
      </xdr:nvSpPr>
      <xdr:spPr>
        <a:xfrm>
          <a:off x="230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6" name="テキスト ボックス 225"/>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92710</xdr:rowOff>
    </xdr:from>
    <xdr:ext cx="531495" cy="259080"/>
    <xdr:sp macro="" textlink="">
      <xdr:nvSpPr>
        <xdr:cNvPr id="228" name="テキスト ボックス 227"/>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2730"/>
    <xdr:sp macro="" textlink="">
      <xdr:nvSpPr>
        <xdr:cNvPr id="230" name="テキスト ボックス 229"/>
        <xdr:cNvSpPr txBox="1"/>
      </xdr:nvSpPr>
      <xdr:spPr>
        <a:xfrm>
          <a:off x="230505" y="14970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133985</xdr:rowOff>
    </xdr:from>
    <xdr:to xmlns:xdr="http://schemas.openxmlformats.org/drawingml/2006/spreadsheetDrawing">
      <xdr:col>24</xdr:col>
      <xdr:colOff>62865</xdr:colOff>
      <xdr:row>99</xdr:row>
      <xdr:rowOff>25400</xdr:rowOff>
    </xdr:to>
    <xdr:cxnSp macro="">
      <xdr:nvCxnSpPr>
        <xdr:cNvPr id="232" name="直線コネクタ 231"/>
        <xdr:cNvCxnSpPr/>
      </xdr:nvCxnSpPr>
      <xdr:spPr>
        <a:xfrm flipV="1">
          <a:off x="4633595" y="15393035"/>
          <a:ext cx="1270" cy="1605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29210</xdr:rowOff>
    </xdr:from>
    <xdr:ext cx="534670" cy="252730"/>
    <xdr:sp macro="" textlink="">
      <xdr:nvSpPr>
        <xdr:cNvPr id="233" name="衛生費最小値テキスト"/>
        <xdr:cNvSpPr txBox="1"/>
      </xdr:nvSpPr>
      <xdr:spPr>
        <a:xfrm>
          <a:off x="4686300" y="170027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25400</xdr:rowOff>
    </xdr:from>
    <xdr:to xmlns:xdr="http://schemas.openxmlformats.org/drawingml/2006/spreadsheetDrawing">
      <xdr:col>24</xdr:col>
      <xdr:colOff>152400</xdr:colOff>
      <xdr:row>99</xdr:row>
      <xdr:rowOff>25400</xdr:rowOff>
    </xdr:to>
    <xdr:cxnSp macro="">
      <xdr:nvCxnSpPr>
        <xdr:cNvPr id="234" name="直線コネクタ 233"/>
        <xdr:cNvCxnSpPr/>
      </xdr:nvCxnSpPr>
      <xdr:spPr>
        <a:xfrm>
          <a:off x="4546600" y="16998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80645</xdr:rowOff>
    </xdr:from>
    <xdr:ext cx="534670" cy="259080"/>
    <xdr:sp macro="" textlink="">
      <xdr:nvSpPr>
        <xdr:cNvPr id="235" name="衛生費最大値テキスト"/>
        <xdr:cNvSpPr txBox="1"/>
      </xdr:nvSpPr>
      <xdr:spPr>
        <a:xfrm>
          <a:off x="4686300" y="1516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133985</xdr:rowOff>
    </xdr:from>
    <xdr:to xmlns:xdr="http://schemas.openxmlformats.org/drawingml/2006/spreadsheetDrawing">
      <xdr:col>24</xdr:col>
      <xdr:colOff>152400</xdr:colOff>
      <xdr:row>89</xdr:row>
      <xdr:rowOff>133985</xdr:rowOff>
    </xdr:to>
    <xdr:cxnSp macro="">
      <xdr:nvCxnSpPr>
        <xdr:cNvPr id="236" name="直線コネクタ 235"/>
        <xdr:cNvCxnSpPr/>
      </xdr:nvCxnSpPr>
      <xdr:spPr>
        <a:xfrm>
          <a:off x="4546600" y="1539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105410</xdr:rowOff>
    </xdr:from>
    <xdr:to xmlns:xdr="http://schemas.openxmlformats.org/drawingml/2006/spreadsheetDrawing">
      <xdr:col>24</xdr:col>
      <xdr:colOff>63500</xdr:colOff>
      <xdr:row>94</xdr:row>
      <xdr:rowOff>167640</xdr:rowOff>
    </xdr:to>
    <xdr:cxnSp macro="">
      <xdr:nvCxnSpPr>
        <xdr:cNvPr id="237" name="直線コネクタ 236"/>
        <xdr:cNvCxnSpPr/>
      </xdr:nvCxnSpPr>
      <xdr:spPr>
        <a:xfrm flipV="1">
          <a:off x="3797300" y="16050260"/>
          <a:ext cx="8382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56515</xdr:rowOff>
    </xdr:from>
    <xdr:ext cx="534670" cy="258445"/>
    <xdr:sp macro="" textlink="">
      <xdr:nvSpPr>
        <xdr:cNvPr id="238" name="衛生費平均値テキスト"/>
        <xdr:cNvSpPr txBox="1"/>
      </xdr:nvSpPr>
      <xdr:spPr>
        <a:xfrm>
          <a:off x="4686300" y="160013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78105</xdr:rowOff>
    </xdr:from>
    <xdr:to xmlns:xdr="http://schemas.openxmlformats.org/drawingml/2006/spreadsheetDrawing">
      <xdr:col>24</xdr:col>
      <xdr:colOff>114300</xdr:colOff>
      <xdr:row>94</xdr:row>
      <xdr:rowOff>8255</xdr:rowOff>
    </xdr:to>
    <xdr:sp macro="" textlink="">
      <xdr:nvSpPr>
        <xdr:cNvPr id="239" name="フローチャート: 判断 238"/>
        <xdr:cNvSpPr/>
      </xdr:nvSpPr>
      <xdr:spPr>
        <a:xfrm>
          <a:off x="4584700" y="160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158115</xdr:rowOff>
    </xdr:from>
    <xdr:to xmlns:xdr="http://schemas.openxmlformats.org/drawingml/2006/spreadsheetDrawing">
      <xdr:col>19</xdr:col>
      <xdr:colOff>177800</xdr:colOff>
      <xdr:row>94</xdr:row>
      <xdr:rowOff>167640</xdr:rowOff>
    </xdr:to>
    <xdr:cxnSp macro="">
      <xdr:nvCxnSpPr>
        <xdr:cNvPr id="240" name="直線コネクタ 239"/>
        <xdr:cNvCxnSpPr/>
      </xdr:nvCxnSpPr>
      <xdr:spPr>
        <a:xfrm>
          <a:off x="2908300" y="16102965"/>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154940</xdr:rowOff>
    </xdr:from>
    <xdr:to xmlns:xdr="http://schemas.openxmlformats.org/drawingml/2006/spreadsheetDrawing">
      <xdr:col>20</xdr:col>
      <xdr:colOff>38100</xdr:colOff>
      <xdr:row>95</xdr:row>
      <xdr:rowOff>85090</xdr:rowOff>
    </xdr:to>
    <xdr:sp macro="" textlink="">
      <xdr:nvSpPr>
        <xdr:cNvPr id="241" name="フローチャート: 判断 240"/>
        <xdr:cNvSpPr/>
      </xdr:nvSpPr>
      <xdr:spPr>
        <a:xfrm>
          <a:off x="3746500" y="1627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76200</xdr:rowOff>
    </xdr:from>
    <xdr:ext cx="528320" cy="252730"/>
    <xdr:sp macro="" textlink="">
      <xdr:nvSpPr>
        <xdr:cNvPr id="242" name="テキスト ボックス 241"/>
        <xdr:cNvSpPr txBox="1"/>
      </xdr:nvSpPr>
      <xdr:spPr>
        <a:xfrm>
          <a:off x="3529965" y="163639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158115</xdr:rowOff>
    </xdr:from>
    <xdr:to xmlns:xdr="http://schemas.openxmlformats.org/drawingml/2006/spreadsheetDrawing">
      <xdr:col>15</xdr:col>
      <xdr:colOff>50800</xdr:colOff>
      <xdr:row>96</xdr:row>
      <xdr:rowOff>54610</xdr:rowOff>
    </xdr:to>
    <xdr:cxnSp macro="">
      <xdr:nvCxnSpPr>
        <xdr:cNvPr id="243" name="直線コネクタ 242"/>
        <xdr:cNvCxnSpPr/>
      </xdr:nvCxnSpPr>
      <xdr:spPr>
        <a:xfrm flipV="1">
          <a:off x="2019300" y="16102965"/>
          <a:ext cx="889000" cy="410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52070</xdr:rowOff>
    </xdr:from>
    <xdr:to xmlns:xdr="http://schemas.openxmlformats.org/drawingml/2006/spreadsheetDrawing">
      <xdr:col>15</xdr:col>
      <xdr:colOff>101600</xdr:colOff>
      <xdr:row>94</xdr:row>
      <xdr:rowOff>153035</xdr:rowOff>
    </xdr:to>
    <xdr:sp macro="" textlink="">
      <xdr:nvSpPr>
        <xdr:cNvPr id="244" name="フローチャート: 判断 243"/>
        <xdr:cNvSpPr/>
      </xdr:nvSpPr>
      <xdr:spPr>
        <a:xfrm>
          <a:off x="2857500" y="16168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144145</xdr:rowOff>
    </xdr:from>
    <xdr:ext cx="528320" cy="252730"/>
    <xdr:sp macro="" textlink="">
      <xdr:nvSpPr>
        <xdr:cNvPr id="245" name="テキスト ボックス 244"/>
        <xdr:cNvSpPr txBox="1"/>
      </xdr:nvSpPr>
      <xdr:spPr>
        <a:xfrm>
          <a:off x="2640965" y="162604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54610</xdr:rowOff>
    </xdr:from>
    <xdr:to xmlns:xdr="http://schemas.openxmlformats.org/drawingml/2006/spreadsheetDrawing">
      <xdr:col>10</xdr:col>
      <xdr:colOff>114300</xdr:colOff>
      <xdr:row>96</xdr:row>
      <xdr:rowOff>97790</xdr:rowOff>
    </xdr:to>
    <xdr:cxnSp macro="">
      <xdr:nvCxnSpPr>
        <xdr:cNvPr id="246" name="直線コネクタ 245"/>
        <xdr:cNvCxnSpPr/>
      </xdr:nvCxnSpPr>
      <xdr:spPr>
        <a:xfrm flipV="1">
          <a:off x="1130300" y="165138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31750</xdr:rowOff>
    </xdr:from>
    <xdr:to xmlns:xdr="http://schemas.openxmlformats.org/drawingml/2006/spreadsheetDrawing">
      <xdr:col>10</xdr:col>
      <xdr:colOff>165100</xdr:colOff>
      <xdr:row>95</xdr:row>
      <xdr:rowOff>133350</xdr:rowOff>
    </xdr:to>
    <xdr:sp macro="" textlink="">
      <xdr:nvSpPr>
        <xdr:cNvPr id="247" name="フローチャート: 判断 246"/>
        <xdr:cNvSpPr/>
      </xdr:nvSpPr>
      <xdr:spPr>
        <a:xfrm>
          <a:off x="1968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149860</xdr:rowOff>
    </xdr:from>
    <xdr:ext cx="528320" cy="259080"/>
    <xdr:sp macro="" textlink="">
      <xdr:nvSpPr>
        <xdr:cNvPr id="248" name="テキスト ボックス 247"/>
        <xdr:cNvSpPr txBox="1"/>
      </xdr:nvSpPr>
      <xdr:spPr>
        <a:xfrm>
          <a:off x="1751965" y="160947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29845</xdr:rowOff>
    </xdr:from>
    <xdr:to xmlns:xdr="http://schemas.openxmlformats.org/drawingml/2006/spreadsheetDrawing">
      <xdr:col>6</xdr:col>
      <xdr:colOff>38100</xdr:colOff>
      <xdr:row>96</xdr:row>
      <xdr:rowOff>132080</xdr:rowOff>
    </xdr:to>
    <xdr:sp macro="" textlink="">
      <xdr:nvSpPr>
        <xdr:cNvPr id="249" name="フローチャート: 判断 248"/>
        <xdr:cNvSpPr/>
      </xdr:nvSpPr>
      <xdr:spPr>
        <a:xfrm>
          <a:off x="1079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147955</xdr:rowOff>
    </xdr:from>
    <xdr:ext cx="528320" cy="258445"/>
    <xdr:sp macro="" textlink="">
      <xdr:nvSpPr>
        <xdr:cNvPr id="250" name="テキスト ボックス 249"/>
        <xdr:cNvSpPr txBox="1"/>
      </xdr:nvSpPr>
      <xdr:spPr>
        <a:xfrm>
          <a:off x="862965" y="1626425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54610</xdr:rowOff>
    </xdr:from>
    <xdr:to xmlns:xdr="http://schemas.openxmlformats.org/drawingml/2006/spreadsheetDrawing">
      <xdr:col>24</xdr:col>
      <xdr:colOff>114300</xdr:colOff>
      <xdr:row>93</xdr:row>
      <xdr:rowOff>156210</xdr:rowOff>
    </xdr:to>
    <xdr:sp macro="" textlink="">
      <xdr:nvSpPr>
        <xdr:cNvPr id="256" name="楕円 255"/>
        <xdr:cNvSpPr/>
      </xdr:nvSpPr>
      <xdr:spPr>
        <a:xfrm>
          <a:off x="4584700" y="159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77470</xdr:rowOff>
    </xdr:from>
    <xdr:ext cx="534670" cy="252730"/>
    <xdr:sp macro="" textlink="">
      <xdr:nvSpPr>
        <xdr:cNvPr id="257" name="衛生費該当値テキスト"/>
        <xdr:cNvSpPr txBox="1"/>
      </xdr:nvSpPr>
      <xdr:spPr>
        <a:xfrm>
          <a:off x="4686300" y="158508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116840</xdr:rowOff>
    </xdr:from>
    <xdr:to xmlns:xdr="http://schemas.openxmlformats.org/drawingml/2006/spreadsheetDrawing">
      <xdr:col>20</xdr:col>
      <xdr:colOff>38100</xdr:colOff>
      <xdr:row>95</xdr:row>
      <xdr:rowOff>46990</xdr:rowOff>
    </xdr:to>
    <xdr:sp macro="" textlink="">
      <xdr:nvSpPr>
        <xdr:cNvPr id="258" name="楕円 257"/>
        <xdr:cNvSpPr/>
      </xdr:nvSpPr>
      <xdr:spPr>
        <a:xfrm>
          <a:off x="3746500" y="162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63500</xdr:rowOff>
    </xdr:from>
    <xdr:ext cx="528320" cy="252730"/>
    <xdr:sp macro="" textlink="">
      <xdr:nvSpPr>
        <xdr:cNvPr id="259" name="テキスト ボックス 258"/>
        <xdr:cNvSpPr txBox="1"/>
      </xdr:nvSpPr>
      <xdr:spPr>
        <a:xfrm>
          <a:off x="3529965" y="160083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107315</xdr:rowOff>
    </xdr:from>
    <xdr:to xmlns:xdr="http://schemas.openxmlformats.org/drawingml/2006/spreadsheetDrawing">
      <xdr:col>15</xdr:col>
      <xdr:colOff>101600</xdr:colOff>
      <xdr:row>94</xdr:row>
      <xdr:rowOff>37465</xdr:rowOff>
    </xdr:to>
    <xdr:sp macro="" textlink="">
      <xdr:nvSpPr>
        <xdr:cNvPr id="260" name="楕円 259"/>
        <xdr:cNvSpPr/>
      </xdr:nvSpPr>
      <xdr:spPr>
        <a:xfrm>
          <a:off x="2857500" y="160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53975</xdr:rowOff>
    </xdr:from>
    <xdr:ext cx="528320" cy="252730"/>
    <xdr:sp macro="" textlink="">
      <xdr:nvSpPr>
        <xdr:cNvPr id="261" name="テキスト ボックス 260"/>
        <xdr:cNvSpPr txBox="1"/>
      </xdr:nvSpPr>
      <xdr:spPr>
        <a:xfrm>
          <a:off x="2640965" y="158273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3810</xdr:rowOff>
    </xdr:from>
    <xdr:to xmlns:xdr="http://schemas.openxmlformats.org/drawingml/2006/spreadsheetDrawing">
      <xdr:col>10</xdr:col>
      <xdr:colOff>165100</xdr:colOff>
      <xdr:row>96</xdr:row>
      <xdr:rowOff>105410</xdr:rowOff>
    </xdr:to>
    <xdr:sp macro="" textlink="">
      <xdr:nvSpPr>
        <xdr:cNvPr id="262" name="楕円 261"/>
        <xdr:cNvSpPr/>
      </xdr:nvSpPr>
      <xdr:spPr>
        <a:xfrm>
          <a:off x="1968500" y="1646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96520</xdr:rowOff>
    </xdr:from>
    <xdr:ext cx="528320" cy="259080"/>
    <xdr:sp macro="" textlink="">
      <xdr:nvSpPr>
        <xdr:cNvPr id="263" name="テキスト ボックス 262"/>
        <xdr:cNvSpPr txBox="1"/>
      </xdr:nvSpPr>
      <xdr:spPr>
        <a:xfrm>
          <a:off x="1751965" y="165557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46355</xdr:rowOff>
    </xdr:from>
    <xdr:to xmlns:xdr="http://schemas.openxmlformats.org/drawingml/2006/spreadsheetDrawing">
      <xdr:col>6</xdr:col>
      <xdr:colOff>38100</xdr:colOff>
      <xdr:row>96</xdr:row>
      <xdr:rowOff>147955</xdr:rowOff>
    </xdr:to>
    <xdr:sp macro="" textlink="">
      <xdr:nvSpPr>
        <xdr:cNvPr id="264" name="楕円 263"/>
        <xdr:cNvSpPr/>
      </xdr:nvSpPr>
      <xdr:spPr>
        <a:xfrm>
          <a:off x="1079500" y="16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139065</xdr:rowOff>
    </xdr:from>
    <xdr:ext cx="528320" cy="259080"/>
    <xdr:sp macro="" textlink="">
      <xdr:nvSpPr>
        <xdr:cNvPr id="265" name="テキスト ボックス 264"/>
        <xdr:cNvSpPr txBox="1"/>
      </xdr:nvSpPr>
      <xdr:spPr>
        <a:xfrm>
          <a:off x="862965" y="165982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4" name="テキスト ボックス 273"/>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2570" cy="259080"/>
    <xdr:sp macro="" textlink="">
      <xdr:nvSpPr>
        <xdr:cNvPr id="277" name="テキスト ボックス 276"/>
        <xdr:cNvSpPr txBox="1"/>
      </xdr:nvSpPr>
      <xdr:spPr>
        <a:xfrm>
          <a:off x="6355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36</xdr:row>
      <xdr:rowOff>144145</xdr:rowOff>
    </xdr:from>
    <xdr:ext cx="370840" cy="252730"/>
    <xdr:sp macro="" textlink="">
      <xdr:nvSpPr>
        <xdr:cNvPr id="279" name="テキスト ボックス 278"/>
        <xdr:cNvSpPr txBox="1"/>
      </xdr:nvSpPr>
      <xdr:spPr>
        <a:xfrm>
          <a:off x="6226810" y="6316345"/>
          <a:ext cx="370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34</xdr:row>
      <xdr:rowOff>160655</xdr:rowOff>
    </xdr:from>
    <xdr:ext cx="370840" cy="259080"/>
    <xdr:sp macro="" textlink="">
      <xdr:nvSpPr>
        <xdr:cNvPr id="281" name="テキスト ボックス 280"/>
        <xdr:cNvSpPr txBox="1"/>
      </xdr:nvSpPr>
      <xdr:spPr>
        <a:xfrm>
          <a:off x="6226810" y="5989955"/>
          <a:ext cx="370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33</xdr:row>
      <xdr:rowOff>6350</xdr:rowOff>
    </xdr:from>
    <xdr:ext cx="370840" cy="252730"/>
    <xdr:sp macro="" textlink="">
      <xdr:nvSpPr>
        <xdr:cNvPr id="283" name="テキスト ボックス 282"/>
        <xdr:cNvSpPr txBox="1"/>
      </xdr:nvSpPr>
      <xdr:spPr>
        <a:xfrm>
          <a:off x="6226810" y="5664200"/>
          <a:ext cx="370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1010" cy="258445"/>
    <xdr:sp macro="" textlink="">
      <xdr:nvSpPr>
        <xdr:cNvPr id="285" name="テキスト ボックス 284"/>
        <xdr:cNvSpPr txBox="1"/>
      </xdr:nvSpPr>
      <xdr:spPr>
        <a:xfrm>
          <a:off x="613664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1010" cy="259080"/>
    <xdr:sp macro="" textlink="">
      <xdr:nvSpPr>
        <xdr:cNvPr id="287" name="テキスト ボックス 286"/>
        <xdr:cNvSpPr txBox="1"/>
      </xdr:nvSpPr>
      <xdr:spPr>
        <a:xfrm>
          <a:off x="6136640" y="5010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1010" cy="252730"/>
    <xdr:sp macro="" textlink="">
      <xdr:nvSpPr>
        <xdr:cNvPr id="289" name="テキスト ボックス 288"/>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19685</xdr:rowOff>
    </xdr:from>
    <xdr:to xmlns:xdr="http://schemas.openxmlformats.org/drawingml/2006/spreadsheetDrawing">
      <xdr:col>54</xdr:col>
      <xdr:colOff>189865</xdr:colOff>
      <xdr:row>38</xdr:row>
      <xdr:rowOff>61595</xdr:rowOff>
    </xdr:to>
    <xdr:cxnSp macro="">
      <xdr:nvCxnSpPr>
        <xdr:cNvPr id="291" name="直線コネクタ 290"/>
        <xdr:cNvCxnSpPr/>
      </xdr:nvCxnSpPr>
      <xdr:spPr>
        <a:xfrm flipV="1">
          <a:off x="10475595" y="5334635"/>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65405</xdr:rowOff>
    </xdr:from>
    <xdr:ext cx="378460" cy="252730"/>
    <xdr:sp macro="" textlink="">
      <xdr:nvSpPr>
        <xdr:cNvPr id="292" name="労働費最小値テキスト"/>
        <xdr:cNvSpPr txBox="1"/>
      </xdr:nvSpPr>
      <xdr:spPr>
        <a:xfrm>
          <a:off x="10528300" y="65805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61595</xdr:rowOff>
    </xdr:from>
    <xdr:to xmlns:xdr="http://schemas.openxmlformats.org/drawingml/2006/spreadsheetDrawing">
      <xdr:col>55</xdr:col>
      <xdr:colOff>88900</xdr:colOff>
      <xdr:row>38</xdr:row>
      <xdr:rowOff>61595</xdr:rowOff>
    </xdr:to>
    <xdr:cxnSp macro="">
      <xdr:nvCxnSpPr>
        <xdr:cNvPr id="293" name="直線コネクタ 292"/>
        <xdr:cNvCxnSpPr/>
      </xdr:nvCxnSpPr>
      <xdr:spPr>
        <a:xfrm>
          <a:off x="10388600" y="657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137795</xdr:rowOff>
    </xdr:from>
    <xdr:ext cx="469900" cy="259080"/>
    <xdr:sp macro="" textlink="">
      <xdr:nvSpPr>
        <xdr:cNvPr id="294" name="労働費最大値テキスト"/>
        <xdr:cNvSpPr txBox="1"/>
      </xdr:nvSpPr>
      <xdr:spPr>
        <a:xfrm>
          <a:off x="10528300" y="5109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19685</xdr:rowOff>
    </xdr:from>
    <xdr:to xmlns:xdr="http://schemas.openxmlformats.org/drawingml/2006/spreadsheetDrawing">
      <xdr:col>55</xdr:col>
      <xdr:colOff>88900</xdr:colOff>
      <xdr:row>31</xdr:row>
      <xdr:rowOff>19685</xdr:rowOff>
    </xdr:to>
    <xdr:cxnSp macro="">
      <xdr:nvCxnSpPr>
        <xdr:cNvPr id="295" name="直線コネクタ 294"/>
        <xdr:cNvCxnSpPr/>
      </xdr:nvCxnSpPr>
      <xdr:spPr>
        <a:xfrm>
          <a:off x="10388600" y="533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4445</xdr:rowOff>
    </xdr:from>
    <xdr:to xmlns:xdr="http://schemas.openxmlformats.org/drawingml/2006/spreadsheetDrawing">
      <xdr:col>55</xdr:col>
      <xdr:colOff>0</xdr:colOff>
      <xdr:row>34</xdr:row>
      <xdr:rowOff>41910</xdr:rowOff>
    </xdr:to>
    <xdr:cxnSp macro="">
      <xdr:nvCxnSpPr>
        <xdr:cNvPr id="296" name="直線コネクタ 295"/>
        <xdr:cNvCxnSpPr/>
      </xdr:nvCxnSpPr>
      <xdr:spPr>
        <a:xfrm flipV="1">
          <a:off x="9639300" y="583374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66040</xdr:rowOff>
    </xdr:from>
    <xdr:ext cx="378460" cy="252730"/>
    <xdr:sp macro="" textlink="">
      <xdr:nvSpPr>
        <xdr:cNvPr id="297" name="労働費平均値テキスト"/>
        <xdr:cNvSpPr txBox="1"/>
      </xdr:nvSpPr>
      <xdr:spPr>
        <a:xfrm>
          <a:off x="10528300" y="5895340"/>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87630</xdr:rowOff>
    </xdr:from>
    <xdr:to xmlns:xdr="http://schemas.openxmlformats.org/drawingml/2006/spreadsheetDrawing">
      <xdr:col>55</xdr:col>
      <xdr:colOff>50800</xdr:colOff>
      <xdr:row>35</xdr:row>
      <xdr:rowOff>17780</xdr:rowOff>
    </xdr:to>
    <xdr:sp macro="" textlink="">
      <xdr:nvSpPr>
        <xdr:cNvPr id="298" name="フローチャート: 判断 297"/>
        <xdr:cNvSpPr/>
      </xdr:nvSpPr>
      <xdr:spPr>
        <a:xfrm>
          <a:off x="10426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41910</xdr:rowOff>
    </xdr:from>
    <xdr:to xmlns:xdr="http://schemas.openxmlformats.org/drawingml/2006/spreadsheetDrawing">
      <xdr:col>50</xdr:col>
      <xdr:colOff>114300</xdr:colOff>
      <xdr:row>34</xdr:row>
      <xdr:rowOff>61595</xdr:rowOff>
    </xdr:to>
    <xdr:cxnSp macro="">
      <xdr:nvCxnSpPr>
        <xdr:cNvPr id="299" name="直線コネクタ 298"/>
        <xdr:cNvCxnSpPr/>
      </xdr:nvCxnSpPr>
      <xdr:spPr>
        <a:xfrm flipV="1">
          <a:off x="8750300" y="587121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74930</xdr:rowOff>
    </xdr:from>
    <xdr:to xmlns:xdr="http://schemas.openxmlformats.org/drawingml/2006/spreadsheetDrawing">
      <xdr:col>50</xdr:col>
      <xdr:colOff>165100</xdr:colOff>
      <xdr:row>36</xdr:row>
      <xdr:rowOff>4445</xdr:rowOff>
    </xdr:to>
    <xdr:sp macro="" textlink="">
      <xdr:nvSpPr>
        <xdr:cNvPr id="300" name="フローチャート: 判断 299"/>
        <xdr:cNvSpPr/>
      </xdr:nvSpPr>
      <xdr:spPr>
        <a:xfrm>
          <a:off x="9588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167005</xdr:rowOff>
    </xdr:from>
    <xdr:ext cx="378460" cy="252730"/>
    <xdr:sp macro="" textlink="">
      <xdr:nvSpPr>
        <xdr:cNvPr id="301" name="テキスト ボックス 300"/>
        <xdr:cNvSpPr txBox="1"/>
      </xdr:nvSpPr>
      <xdr:spPr>
        <a:xfrm>
          <a:off x="9450070" y="61677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46990</xdr:rowOff>
    </xdr:from>
    <xdr:to xmlns:xdr="http://schemas.openxmlformats.org/drawingml/2006/spreadsheetDrawing">
      <xdr:col>45</xdr:col>
      <xdr:colOff>177800</xdr:colOff>
      <xdr:row>34</xdr:row>
      <xdr:rowOff>61595</xdr:rowOff>
    </xdr:to>
    <xdr:cxnSp macro="">
      <xdr:nvCxnSpPr>
        <xdr:cNvPr id="302" name="直線コネクタ 301"/>
        <xdr:cNvCxnSpPr/>
      </xdr:nvCxnSpPr>
      <xdr:spPr>
        <a:xfrm>
          <a:off x="7861300" y="58762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25400</xdr:rowOff>
    </xdr:from>
    <xdr:to xmlns:xdr="http://schemas.openxmlformats.org/drawingml/2006/spreadsheetDrawing">
      <xdr:col>46</xdr:col>
      <xdr:colOff>38100</xdr:colOff>
      <xdr:row>35</xdr:row>
      <xdr:rowOff>127000</xdr:rowOff>
    </xdr:to>
    <xdr:sp macro="" textlink="">
      <xdr:nvSpPr>
        <xdr:cNvPr id="303" name="フローチャート: 判断 302"/>
        <xdr:cNvSpPr/>
      </xdr:nvSpPr>
      <xdr:spPr>
        <a:xfrm>
          <a:off x="8699500"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118110</xdr:rowOff>
    </xdr:from>
    <xdr:ext cx="378460" cy="259080"/>
    <xdr:sp macro="" textlink="">
      <xdr:nvSpPr>
        <xdr:cNvPr id="304" name="テキスト ボックス 303"/>
        <xdr:cNvSpPr txBox="1"/>
      </xdr:nvSpPr>
      <xdr:spPr>
        <a:xfrm>
          <a:off x="8561070" y="61188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46990</xdr:rowOff>
    </xdr:from>
    <xdr:to xmlns:xdr="http://schemas.openxmlformats.org/drawingml/2006/spreadsheetDrawing">
      <xdr:col>41</xdr:col>
      <xdr:colOff>50800</xdr:colOff>
      <xdr:row>34</xdr:row>
      <xdr:rowOff>113665</xdr:rowOff>
    </xdr:to>
    <xdr:cxnSp macro="">
      <xdr:nvCxnSpPr>
        <xdr:cNvPr id="305" name="直線コネクタ 304"/>
        <xdr:cNvCxnSpPr/>
      </xdr:nvCxnSpPr>
      <xdr:spPr>
        <a:xfrm flipV="1">
          <a:off x="6972300" y="587629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137795</xdr:rowOff>
    </xdr:from>
    <xdr:to xmlns:xdr="http://schemas.openxmlformats.org/drawingml/2006/spreadsheetDrawing">
      <xdr:col>41</xdr:col>
      <xdr:colOff>101600</xdr:colOff>
      <xdr:row>37</xdr:row>
      <xdr:rowOff>67945</xdr:rowOff>
    </xdr:to>
    <xdr:sp macro="" textlink="">
      <xdr:nvSpPr>
        <xdr:cNvPr id="306" name="フローチャート: 判断 305"/>
        <xdr:cNvSpPr/>
      </xdr:nvSpPr>
      <xdr:spPr>
        <a:xfrm>
          <a:off x="781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59055</xdr:rowOff>
    </xdr:from>
    <xdr:ext cx="378460" cy="259080"/>
    <xdr:sp macro="" textlink="">
      <xdr:nvSpPr>
        <xdr:cNvPr id="307" name="テキスト ボックス 306"/>
        <xdr:cNvSpPr txBox="1"/>
      </xdr:nvSpPr>
      <xdr:spPr>
        <a:xfrm>
          <a:off x="7672070" y="6402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140970</xdr:rowOff>
    </xdr:from>
    <xdr:to xmlns:xdr="http://schemas.openxmlformats.org/drawingml/2006/spreadsheetDrawing">
      <xdr:col>36</xdr:col>
      <xdr:colOff>165100</xdr:colOff>
      <xdr:row>37</xdr:row>
      <xdr:rowOff>71120</xdr:rowOff>
    </xdr:to>
    <xdr:sp macro="" textlink="">
      <xdr:nvSpPr>
        <xdr:cNvPr id="308" name="フローチャート: 判断 307"/>
        <xdr:cNvSpPr/>
      </xdr:nvSpPr>
      <xdr:spPr>
        <a:xfrm>
          <a:off x="6921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62230</xdr:rowOff>
    </xdr:from>
    <xdr:ext cx="378460" cy="259080"/>
    <xdr:sp macro="" textlink="">
      <xdr:nvSpPr>
        <xdr:cNvPr id="309" name="テキスト ボックス 308"/>
        <xdr:cNvSpPr txBox="1"/>
      </xdr:nvSpPr>
      <xdr:spPr>
        <a:xfrm>
          <a:off x="6783070" y="6405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125095</xdr:rowOff>
    </xdr:from>
    <xdr:to xmlns:xdr="http://schemas.openxmlformats.org/drawingml/2006/spreadsheetDrawing">
      <xdr:col>55</xdr:col>
      <xdr:colOff>50800</xdr:colOff>
      <xdr:row>34</xdr:row>
      <xdr:rowOff>55245</xdr:rowOff>
    </xdr:to>
    <xdr:sp macro="" textlink="">
      <xdr:nvSpPr>
        <xdr:cNvPr id="315" name="楕円 314"/>
        <xdr:cNvSpPr/>
      </xdr:nvSpPr>
      <xdr:spPr>
        <a:xfrm>
          <a:off x="104267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32</xdr:row>
      <xdr:rowOff>147955</xdr:rowOff>
    </xdr:from>
    <xdr:ext cx="378460" cy="258445"/>
    <xdr:sp macro="" textlink="">
      <xdr:nvSpPr>
        <xdr:cNvPr id="316" name="労働費該当値テキスト"/>
        <xdr:cNvSpPr txBox="1"/>
      </xdr:nvSpPr>
      <xdr:spPr>
        <a:xfrm>
          <a:off x="10528300" y="56343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33</xdr:row>
      <xdr:rowOff>162560</xdr:rowOff>
    </xdr:from>
    <xdr:to xmlns:xdr="http://schemas.openxmlformats.org/drawingml/2006/spreadsheetDrawing">
      <xdr:col>50</xdr:col>
      <xdr:colOff>165100</xdr:colOff>
      <xdr:row>34</xdr:row>
      <xdr:rowOff>92710</xdr:rowOff>
    </xdr:to>
    <xdr:sp macro="" textlink="">
      <xdr:nvSpPr>
        <xdr:cNvPr id="317" name="楕円 316"/>
        <xdr:cNvSpPr/>
      </xdr:nvSpPr>
      <xdr:spPr>
        <a:xfrm>
          <a:off x="9588500" y="5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32</xdr:row>
      <xdr:rowOff>109220</xdr:rowOff>
    </xdr:from>
    <xdr:ext cx="378460" cy="252730"/>
    <xdr:sp macro="" textlink="">
      <xdr:nvSpPr>
        <xdr:cNvPr id="318" name="テキスト ボックス 317"/>
        <xdr:cNvSpPr txBox="1"/>
      </xdr:nvSpPr>
      <xdr:spPr>
        <a:xfrm>
          <a:off x="9450070" y="55956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10795</xdr:rowOff>
    </xdr:from>
    <xdr:to xmlns:xdr="http://schemas.openxmlformats.org/drawingml/2006/spreadsheetDrawing">
      <xdr:col>46</xdr:col>
      <xdr:colOff>38100</xdr:colOff>
      <xdr:row>34</xdr:row>
      <xdr:rowOff>112395</xdr:rowOff>
    </xdr:to>
    <xdr:sp macro="" textlink="">
      <xdr:nvSpPr>
        <xdr:cNvPr id="319" name="楕円 318"/>
        <xdr:cNvSpPr/>
      </xdr:nvSpPr>
      <xdr:spPr>
        <a:xfrm>
          <a:off x="86995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32</xdr:row>
      <xdr:rowOff>128905</xdr:rowOff>
    </xdr:from>
    <xdr:ext cx="378460" cy="259080"/>
    <xdr:sp macro="" textlink="">
      <xdr:nvSpPr>
        <xdr:cNvPr id="320" name="テキスト ボックス 319"/>
        <xdr:cNvSpPr txBox="1"/>
      </xdr:nvSpPr>
      <xdr:spPr>
        <a:xfrm>
          <a:off x="8561070" y="5615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167640</xdr:rowOff>
    </xdr:from>
    <xdr:to xmlns:xdr="http://schemas.openxmlformats.org/drawingml/2006/spreadsheetDrawing">
      <xdr:col>41</xdr:col>
      <xdr:colOff>101600</xdr:colOff>
      <xdr:row>34</xdr:row>
      <xdr:rowOff>97790</xdr:rowOff>
    </xdr:to>
    <xdr:sp macro="" textlink="">
      <xdr:nvSpPr>
        <xdr:cNvPr id="321" name="楕円 320"/>
        <xdr:cNvSpPr/>
      </xdr:nvSpPr>
      <xdr:spPr>
        <a:xfrm>
          <a:off x="78105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32</xdr:row>
      <xdr:rowOff>114300</xdr:rowOff>
    </xdr:from>
    <xdr:ext cx="378460" cy="259080"/>
    <xdr:sp macro="" textlink="">
      <xdr:nvSpPr>
        <xdr:cNvPr id="322" name="テキスト ボックス 321"/>
        <xdr:cNvSpPr txBox="1"/>
      </xdr:nvSpPr>
      <xdr:spPr>
        <a:xfrm>
          <a:off x="7672070" y="5600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63500</xdr:rowOff>
    </xdr:from>
    <xdr:to xmlns:xdr="http://schemas.openxmlformats.org/drawingml/2006/spreadsheetDrawing">
      <xdr:col>36</xdr:col>
      <xdr:colOff>165100</xdr:colOff>
      <xdr:row>34</xdr:row>
      <xdr:rowOff>164465</xdr:rowOff>
    </xdr:to>
    <xdr:sp macro="" textlink="">
      <xdr:nvSpPr>
        <xdr:cNvPr id="323" name="楕円 322"/>
        <xdr:cNvSpPr/>
      </xdr:nvSpPr>
      <xdr:spPr>
        <a:xfrm>
          <a:off x="6921500" y="5892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33</xdr:row>
      <xdr:rowOff>9525</xdr:rowOff>
    </xdr:from>
    <xdr:ext cx="378460" cy="252730"/>
    <xdr:sp macro="" textlink="">
      <xdr:nvSpPr>
        <xdr:cNvPr id="324" name="テキスト ボックス 323"/>
        <xdr:cNvSpPr txBox="1"/>
      </xdr:nvSpPr>
      <xdr:spPr>
        <a:xfrm>
          <a:off x="6783070" y="566737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33" name="テキスト ボックス 332"/>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5" name="直線コネクタ 33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36" name="テキスト ボックス 335"/>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7" name="直線コネクタ 33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8" name="テキスト ボックス 33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9" name="直線コネクタ 33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2730"/>
    <xdr:sp macro="" textlink="">
      <xdr:nvSpPr>
        <xdr:cNvPr id="340" name="テキスト ボックス 339"/>
        <xdr:cNvSpPr txBox="1"/>
      </xdr:nvSpPr>
      <xdr:spPr>
        <a:xfrm>
          <a:off x="6072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1" name="直線コネクタ 34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2" name="テキスト ボックス 341"/>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3" name="直線コネクタ 34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4" name="テキスト ボックス 343"/>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46" name="テキスト ボックス 345"/>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116840</xdr:rowOff>
    </xdr:from>
    <xdr:to xmlns:xdr="http://schemas.openxmlformats.org/drawingml/2006/spreadsheetDrawing">
      <xdr:col>54</xdr:col>
      <xdr:colOff>189865</xdr:colOff>
      <xdr:row>57</xdr:row>
      <xdr:rowOff>135255</xdr:rowOff>
    </xdr:to>
    <xdr:cxnSp macro="">
      <xdr:nvCxnSpPr>
        <xdr:cNvPr id="348" name="直線コネクタ 347"/>
        <xdr:cNvCxnSpPr/>
      </xdr:nvCxnSpPr>
      <xdr:spPr>
        <a:xfrm flipV="1">
          <a:off x="10475595" y="8860790"/>
          <a:ext cx="127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139065</xdr:rowOff>
    </xdr:from>
    <xdr:ext cx="534670" cy="259080"/>
    <xdr:sp macro="" textlink="">
      <xdr:nvSpPr>
        <xdr:cNvPr id="349" name="農林水産業費最小値テキスト"/>
        <xdr:cNvSpPr txBox="1"/>
      </xdr:nvSpPr>
      <xdr:spPr>
        <a:xfrm>
          <a:off x="10528300" y="9911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135255</xdr:rowOff>
    </xdr:from>
    <xdr:to xmlns:xdr="http://schemas.openxmlformats.org/drawingml/2006/spreadsheetDrawing">
      <xdr:col>55</xdr:col>
      <xdr:colOff>88900</xdr:colOff>
      <xdr:row>57</xdr:row>
      <xdr:rowOff>135255</xdr:rowOff>
    </xdr:to>
    <xdr:cxnSp macro="">
      <xdr:nvCxnSpPr>
        <xdr:cNvPr id="350" name="直線コネクタ 349"/>
        <xdr:cNvCxnSpPr/>
      </xdr:nvCxnSpPr>
      <xdr:spPr>
        <a:xfrm>
          <a:off x="10388600" y="990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63500</xdr:rowOff>
    </xdr:from>
    <xdr:ext cx="534670" cy="252730"/>
    <xdr:sp macro="" textlink="">
      <xdr:nvSpPr>
        <xdr:cNvPr id="351" name="農林水産業費最大値テキスト"/>
        <xdr:cNvSpPr txBox="1"/>
      </xdr:nvSpPr>
      <xdr:spPr>
        <a:xfrm>
          <a:off x="10528300" y="86360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68,188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116840</xdr:rowOff>
    </xdr:from>
    <xdr:to xmlns:xdr="http://schemas.openxmlformats.org/drawingml/2006/spreadsheetDrawing">
      <xdr:col>55</xdr:col>
      <xdr:colOff>88900</xdr:colOff>
      <xdr:row>51</xdr:row>
      <xdr:rowOff>116840</xdr:rowOff>
    </xdr:to>
    <xdr:cxnSp macro="">
      <xdr:nvCxnSpPr>
        <xdr:cNvPr id="352" name="直線コネクタ 351"/>
        <xdr:cNvCxnSpPr/>
      </xdr:nvCxnSpPr>
      <xdr:spPr>
        <a:xfrm>
          <a:off x="10388600" y="886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27940</xdr:rowOff>
    </xdr:from>
    <xdr:to xmlns:xdr="http://schemas.openxmlformats.org/drawingml/2006/spreadsheetDrawing">
      <xdr:col>55</xdr:col>
      <xdr:colOff>0</xdr:colOff>
      <xdr:row>56</xdr:row>
      <xdr:rowOff>53340</xdr:rowOff>
    </xdr:to>
    <xdr:cxnSp macro="">
      <xdr:nvCxnSpPr>
        <xdr:cNvPr id="353" name="直線コネクタ 352"/>
        <xdr:cNvCxnSpPr/>
      </xdr:nvCxnSpPr>
      <xdr:spPr>
        <a:xfrm>
          <a:off x="9639300" y="962914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164465</xdr:rowOff>
    </xdr:from>
    <xdr:ext cx="534670" cy="259080"/>
    <xdr:sp macro="" textlink="">
      <xdr:nvSpPr>
        <xdr:cNvPr id="354" name="農林水産業費平均値テキスト"/>
        <xdr:cNvSpPr txBox="1"/>
      </xdr:nvSpPr>
      <xdr:spPr>
        <a:xfrm>
          <a:off x="10528300" y="9594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14605</xdr:rowOff>
    </xdr:from>
    <xdr:to xmlns:xdr="http://schemas.openxmlformats.org/drawingml/2006/spreadsheetDrawing">
      <xdr:col>55</xdr:col>
      <xdr:colOff>50800</xdr:colOff>
      <xdr:row>56</xdr:row>
      <xdr:rowOff>116205</xdr:rowOff>
    </xdr:to>
    <xdr:sp macro="" textlink="">
      <xdr:nvSpPr>
        <xdr:cNvPr id="355" name="フローチャート: 判断 354"/>
        <xdr:cNvSpPr/>
      </xdr:nvSpPr>
      <xdr:spPr>
        <a:xfrm>
          <a:off x="10426700" y="96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27940</xdr:rowOff>
    </xdr:from>
    <xdr:to xmlns:xdr="http://schemas.openxmlformats.org/drawingml/2006/spreadsheetDrawing">
      <xdr:col>50</xdr:col>
      <xdr:colOff>114300</xdr:colOff>
      <xdr:row>57</xdr:row>
      <xdr:rowOff>21590</xdr:rowOff>
    </xdr:to>
    <xdr:cxnSp macro="">
      <xdr:nvCxnSpPr>
        <xdr:cNvPr id="356" name="直線コネクタ 355"/>
        <xdr:cNvCxnSpPr/>
      </xdr:nvCxnSpPr>
      <xdr:spPr>
        <a:xfrm flipV="1">
          <a:off x="8750300" y="962914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20955</xdr:rowOff>
    </xdr:from>
    <xdr:to xmlns:xdr="http://schemas.openxmlformats.org/drawingml/2006/spreadsheetDrawing">
      <xdr:col>50</xdr:col>
      <xdr:colOff>165100</xdr:colOff>
      <xdr:row>56</xdr:row>
      <xdr:rowOff>122555</xdr:rowOff>
    </xdr:to>
    <xdr:sp macro="" textlink="">
      <xdr:nvSpPr>
        <xdr:cNvPr id="357" name="フローチャート: 判断 356"/>
        <xdr:cNvSpPr/>
      </xdr:nvSpPr>
      <xdr:spPr>
        <a:xfrm>
          <a:off x="9588500" y="962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113665</xdr:rowOff>
    </xdr:from>
    <xdr:ext cx="528320" cy="258445"/>
    <xdr:sp macro="" textlink="">
      <xdr:nvSpPr>
        <xdr:cNvPr id="358" name="テキスト ボックス 357"/>
        <xdr:cNvSpPr txBox="1"/>
      </xdr:nvSpPr>
      <xdr:spPr>
        <a:xfrm>
          <a:off x="9371965" y="97148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153035</xdr:rowOff>
    </xdr:from>
    <xdr:to xmlns:xdr="http://schemas.openxmlformats.org/drawingml/2006/spreadsheetDrawing">
      <xdr:col>45</xdr:col>
      <xdr:colOff>177800</xdr:colOff>
      <xdr:row>57</xdr:row>
      <xdr:rowOff>21590</xdr:rowOff>
    </xdr:to>
    <xdr:cxnSp macro="">
      <xdr:nvCxnSpPr>
        <xdr:cNvPr id="359" name="直線コネクタ 358"/>
        <xdr:cNvCxnSpPr/>
      </xdr:nvCxnSpPr>
      <xdr:spPr>
        <a:xfrm>
          <a:off x="7861300" y="97542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86995</xdr:rowOff>
    </xdr:from>
    <xdr:to xmlns:xdr="http://schemas.openxmlformats.org/drawingml/2006/spreadsheetDrawing">
      <xdr:col>46</xdr:col>
      <xdr:colOff>38100</xdr:colOff>
      <xdr:row>57</xdr:row>
      <xdr:rowOff>17780</xdr:rowOff>
    </xdr:to>
    <xdr:sp macro="" textlink="">
      <xdr:nvSpPr>
        <xdr:cNvPr id="360" name="フローチャート: 判断 359"/>
        <xdr:cNvSpPr/>
      </xdr:nvSpPr>
      <xdr:spPr>
        <a:xfrm>
          <a:off x="8699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33655</xdr:rowOff>
    </xdr:from>
    <xdr:ext cx="528320" cy="258445"/>
    <xdr:sp macro="" textlink="">
      <xdr:nvSpPr>
        <xdr:cNvPr id="361" name="テキスト ボックス 360"/>
        <xdr:cNvSpPr txBox="1"/>
      </xdr:nvSpPr>
      <xdr:spPr>
        <a:xfrm>
          <a:off x="8482965" y="94634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153035</xdr:rowOff>
    </xdr:from>
    <xdr:to xmlns:xdr="http://schemas.openxmlformats.org/drawingml/2006/spreadsheetDrawing">
      <xdr:col>41</xdr:col>
      <xdr:colOff>50800</xdr:colOff>
      <xdr:row>57</xdr:row>
      <xdr:rowOff>13335</xdr:rowOff>
    </xdr:to>
    <xdr:cxnSp macro="">
      <xdr:nvCxnSpPr>
        <xdr:cNvPr id="362" name="直線コネクタ 361"/>
        <xdr:cNvCxnSpPr/>
      </xdr:nvCxnSpPr>
      <xdr:spPr>
        <a:xfrm flipV="1">
          <a:off x="6972300" y="975423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86360</xdr:rowOff>
    </xdr:from>
    <xdr:to xmlns:xdr="http://schemas.openxmlformats.org/drawingml/2006/spreadsheetDrawing">
      <xdr:col>41</xdr:col>
      <xdr:colOff>101600</xdr:colOff>
      <xdr:row>57</xdr:row>
      <xdr:rowOff>16510</xdr:rowOff>
    </xdr:to>
    <xdr:sp macro="" textlink="">
      <xdr:nvSpPr>
        <xdr:cNvPr id="363" name="フローチャート: 判断 362"/>
        <xdr:cNvSpPr/>
      </xdr:nvSpPr>
      <xdr:spPr>
        <a:xfrm>
          <a:off x="7810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33020</xdr:rowOff>
    </xdr:from>
    <xdr:ext cx="528320" cy="259080"/>
    <xdr:sp macro="" textlink="">
      <xdr:nvSpPr>
        <xdr:cNvPr id="364" name="テキスト ボックス 363"/>
        <xdr:cNvSpPr txBox="1"/>
      </xdr:nvSpPr>
      <xdr:spPr>
        <a:xfrm>
          <a:off x="7593965" y="9462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104775</xdr:rowOff>
    </xdr:from>
    <xdr:to xmlns:xdr="http://schemas.openxmlformats.org/drawingml/2006/spreadsheetDrawing">
      <xdr:col>36</xdr:col>
      <xdr:colOff>165100</xdr:colOff>
      <xdr:row>57</xdr:row>
      <xdr:rowOff>34925</xdr:rowOff>
    </xdr:to>
    <xdr:sp macro="" textlink="">
      <xdr:nvSpPr>
        <xdr:cNvPr id="365" name="フローチャート: 判断 364"/>
        <xdr:cNvSpPr/>
      </xdr:nvSpPr>
      <xdr:spPr>
        <a:xfrm>
          <a:off x="6921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52070</xdr:rowOff>
    </xdr:from>
    <xdr:ext cx="528320" cy="252730"/>
    <xdr:sp macro="" textlink="">
      <xdr:nvSpPr>
        <xdr:cNvPr id="366" name="テキスト ボックス 365"/>
        <xdr:cNvSpPr txBox="1"/>
      </xdr:nvSpPr>
      <xdr:spPr>
        <a:xfrm>
          <a:off x="6704965" y="94818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2540</xdr:rowOff>
    </xdr:from>
    <xdr:to xmlns:xdr="http://schemas.openxmlformats.org/drawingml/2006/spreadsheetDrawing">
      <xdr:col>55</xdr:col>
      <xdr:colOff>50800</xdr:colOff>
      <xdr:row>56</xdr:row>
      <xdr:rowOff>104140</xdr:rowOff>
    </xdr:to>
    <xdr:sp macro="" textlink="">
      <xdr:nvSpPr>
        <xdr:cNvPr id="372" name="楕円 371"/>
        <xdr:cNvSpPr/>
      </xdr:nvSpPr>
      <xdr:spPr>
        <a:xfrm>
          <a:off x="10426700" y="96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25400</xdr:rowOff>
    </xdr:from>
    <xdr:ext cx="534670" cy="259080"/>
    <xdr:sp macro="" textlink="">
      <xdr:nvSpPr>
        <xdr:cNvPr id="373" name="農林水産業費該当値テキスト"/>
        <xdr:cNvSpPr txBox="1"/>
      </xdr:nvSpPr>
      <xdr:spPr>
        <a:xfrm>
          <a:off x="10528300" y="9455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148590</xdr:rowOff>
    </xdr:from>
    <xdr:to xmlns:xdr="http://schemas.openxmlformats.org/drawingml/2006/spreadsheetDrawing">
      <xdr:col>50</xdr:col>
      <xdr:colOff>165100</xdr:colOff>
      <xdr:row>56</xdr:row>
      <xdr:rowOff>78740</xdr:rowOff>
    </xdr:to>
    <xdr:sp macro="" textlink="">
      <xdr:nvSpPr>
        <xdr:cNvPr id="374" name="楕円 373"/>
        <xdr:cNvSpPr/>
      </xdr:nvSpPr>
      <xdr:spPr>
        <a:xfrm>
          <a:off x="95885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95250</xdr:rowOff>
    </xdr:from>
    <xdr:ext cx="528320" cy="259080"/>
    <xdr:sp macro="" textlink="">
      <xdr:nvSpPr>
        <xdr:cNvPr id="375" name="テキスト ボックス 374"/>
        <xdr:cNvSpPr txBox="1"/>
      </xdr:nvSpPr>
      <xdr:spPr>
        <a:xfrm>
          <a:off x="9371965" y="93535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142240</xdr:rowOff>
    </xdr:from>
    <xdr:to xmlns:xdr="http://schemas.openxmlformats.org/drawingml/2006/spreadsheetDrawing">
      <xdr:col>46</xdr:col>
      <xdr:colOff>38100</xdr:colOff>
      <xdr:row>57</xdr:row>
      <xdr:rowOff>72390</xdr:rowOff>
    </xdr:to>
    <xdr:sp macro="" textlink="">
      <xdr:nvSpPr>
        <xdr:cNvPr id="376" name="楕円 375"/>
        <xdr:cNvSpPr/>
      </xdr:nvSpPr>
      <xdr:spPr>
        <a:xfrm>
          <a:off x="869950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63500</xdr:rowOff>
    </xdr:from>
    <xdr:ext cx="528320" cy="252730"/>
    <xdr:sp macro="" textlink="">
      <xdr:nvSpPr>
        <xdr:cNvPr id="377" name="テキスト ボックス 376"/>
        <xdr:cNvSpPr txBox="1"/>
      </xdr:nvSpPr>
      <xdr:spPr>
        <a:xfrm>
          <a:off x="8482965" y="98361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102235</xdr:rowOff>
    </xdr:from>
    <xdr:to xmlns:xdr="http://schemas.openxmlformats.org/drawingml/2006/spreadsheetDrawing">
      <xdr:col>41</xdr:col>
      <xdr:colOff>101600</xdr:colOff>
      <xdr:row>57</xdr:row>
      <xdr:rowOff>32385</xdr:rowOff>
    </xdr:to>
    <xdr:sp macro="" textlink="">
      <xdr:nvSpPr>
        <xdr:cNvPr id="378" name="楕円 377"/>
        <xdr:cNvSpPr/>
      </xdr:nvSpPr>
      <xdr:spPr>
        <a:xfrm>
          <a:off x="7810500" y="97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23495</xdr:rowOff>
    </xdr:from>
    <xdr:ext cx="528320" cy="259080"/>
    <xdr:sp macro="" textlink="">
      <xdr:nvSpPr>
        <xdr:cNvPr id="379" name="テキスト ボックス 378"/>
        <xdr:cNvSpPr txBox="1"/>
      </xdr:nvSpPr>
      <xdr:spPr>
        <a:xfrm>
          <a:off x="7593965" y="97961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133985</xdr:rowOff>
    </xdr:from>
    <xdr:to xmlns:xdr="http://schemas.openxmlformats.org/drawingml/2006/spreadsheetDrawing">
      <xdr:col>36</xdr:col>
      <xdr:colOff>165100</xdr:colOff>
      <xdr:row>57</xdr:row>
      <xdr:rowOff>64135</xdr:rowOff>
    </xdr:to>
    <xdr:sp macro="" textlink="">
      <xdr:nvSpPr>
        <xdr:cNvPr id="380" name="楕円 379"/>
        <xdr:cNvSpPr/>
      </xdr:nvSpPr>
      <xdr:spPr>
        <a:xfrm>
          <a:off x="6921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55245</xdr:rowOff>
    </xdr:from>
    <xdr:ext cx="528320" cy="252730"/>
    <xdr:sp macro="" textlink="">
      <xdr:nvSpPr>
        <xdr:cNvPr id="381" name="テキスト ボックス 380"/>
        <xdr:cNvSpPr txBox="1"/>
      </xdr:nvSpPr>
      <xdr:spPr>
        <a:xfrm>
          <a:off x="6704965" y="98278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90" name="テキスト ボックス 389"/>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80</xdr:row>
      <xdr:rowOff>111760</xdr:rowOff>
    </xdr:from>
    <xdr:ext cx="242570" cy="252730"/>
    <xdr:sp macro="" textlink="">
      <xdr:nvSpPr>
        <xdr:cNvPr id="392" name="テキスト ボックス 391"/>
        <xdr:cNvSpPr txBox="1"/>
      </xdr:nvSpPr>
      <xdr:spPr>
        <a:xfrm>
          <a:off x="6355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3" name="直線コネクタ 39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73660</xdr:rowOff>
    </xdr:from>
    <xdr:ext cx="461010" cy="259080"/>
    <xdr:sp macro="" textlink="">
      <xdr:nvSpPr>
        <xdr:cNvPr id="394" name="テキスト ボックス 393"/>
        <xdr:cNvSpPr txBox="1"/>
      </xdr:nvSpPr>
      <xdr:spPr>
        <a:xfrm>
          <a:off x="6136640" y="1344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5" name="直線コネクタ 39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6" name="テキスト ボックス 39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7" name="直線コネクタ 39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2730"/>
    <xdr:sp macro="" textlink="">
      <xdr:nvSpPr>
        <xdr:cNvPr id="398" name="テキスト ボックス 397"/>
        <xdr:cNvSpPr txBox="1"/>
      </xdr:nvSpPr>
      <xdr:spPr>
        <a:xfrm>
          <a:off x="6072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9" name="直線コネクタ 39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0" name="テキスト ボックス 39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1" name="直線コネクタ 40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2" name="テキスト ボックス 401"/>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3" name="直線コネクタ 40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2730"/>
    <xdr:sp macro="" textlink="">
      <xdr:nvSpPr>
        <xdr:cNvPr id="404" name="テキスト ボックス 403"/>
        <xdr:cNvSpPr txBox="1"/>
      </xdr:nvSpPr>
      <xdr:spPr>
        <a:xfrm>
          <a:off x="6072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95885</xdr:rowOff>
    </xdr:from>
    <xdr:to xmlns:xdr="http://schemas.openxmlformats.org/drawingml/2006/spreadsheetDrawing">
      <xdr:col>54</xdr:col>
      <xdr:colOff>189865</xdr:colOff>
      <xdr:row>78</xdr:row>
      <xdr:rowOff>121920</xdr:rowOff>
    </xdr:to>
    <xdr:cxnSp macro="">
      <xdr:nvCxnSpPr>
        <xdr:cNvPr id="406" name="直線コネクタ 405"/>
        <xdr:cNvCxnSpPr/>
      </xdr:nvCxnSpPr>
      <xdr:spPr>
        <a:xfrm flipV="1">
          <a:off x="10475595" y="1226883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125730</xdr:rowOff>
    </xdr:from>
    <xdr:ext cx="469900" cy="259080"/>
    <xdr:sp macro="" textlink="">
      <xdr:nvSpPr>
        <xdr:cNvPr id="407" name="商工費最小値テキスト"/>
        <xdr:cNvSpPr txBox="1"/>
      </xdr:nvSpPr>
      <xdr:spPr>
        <a:xfrm>
          <a:off x="10528300" y="13498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121920</xdr:rowOff>
    </xdr:from>
    <xdr:to xmlns:xdr="http://schemas.openxmlformats.org/drawingml/2006/spreadsheetDrawing">
      <xdr:col>55</xdr:col>
      <xdr:colOff>88900</xdr:colOff>
      <xdr:row>78</xdr:row>
      <xdr:rowOff>121920</xdr:rowOff>
    </xdr:to>
    <xdr:cxnSp macro="">
      <xdr:nvCxnSpPr>
        <xdr:cNvPr id="408" name="直線コネクタ 407"/>
        <xdr:cNvCxnSpPr/>
      </xdr:nvCxnSpPr>
      <xdr:spPr>
        <a:xfrm>
          <a:off x="10388600" y="1349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42545</xdr:rowOff>
    </xdr:from>
    <xdr:ext cx="534670" cy="252730"/>
    <xdr:sp macro="" textlink="">
      <xdr:nvSpPr>
        <xdr:cNvPr id="409" name="商工費最大値テキスト"/>
        <xdr:cNvSpPr txBox="1"/>
      </xdr:nvSpPr>
      <xdr:spPr>
        <a:xfrm>
          <a:off x="10528300" y="120440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22,322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95885</xdr:rowOff>
    </xdr:from>
    <xdr:to xmlns:xdr="http://schemas.openxmlformats.org/drawingml/2006/spreadsheetDrawing">
      <xdr:col>55</xdr:col>
      <xdr:colOff>88900</xdr:colOff>
      <xdr:row>71</xdr:row>
      <xdr:rowOff>95885</xdr:rowOff>
    </xdr:to>
    <xdr:cxnSp macro="">
      <xdr:nvCxnSpPr>
        <xdr:cNvPr id="410" name="直線コネクタ 409"/>
        <xdr:cNvCxnSpPr/>
      </xdr:nvCxnSpPr>
      <xdr:spPr>
        <a:xfrm>
          <a:off x="10388600" y="1226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15875</xdr:rowOff>
    </xdr:from>
    <xdr:to xmlns:xdr="http://schemas.openxmlformats.org/drawingml/2006/spreadsheetDrawing">
      <xdr:col>55</xdr:col>
      <xdr:colOff>0</xdr:colOff>
      <xdr:row>77</xdr:row>
      <xdr:rowOff>135255</xdr:rowOff>
    </xdr:to>
    <xdr:cxnSp macro="">
      <xdr:nvCxnSpPr>
        <xdr:cNvPr id="411" name="直線コネクタ 410"/>
        <xdr:cNvCxnSpPr/>
      </xdr:nvCxnSpPr>
      <xdr:spPr>
        <a:xfrm>
          <a:off x="9639300" y="1321752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53975</xdr:rowOff>
    </xdr:from>
    <xdr:ext cx="534670" cy="252730"/>
    <xdr:sp macro="" textlink="">
      <xdr:nvSpPr>
        <xdr:cNvPr id="412" name="商工費平均値テキスト"/>
        <xdr:cNvSpPr txBox="1"/>
      </xdr:nvSpPr>
      <xdr:spPr>
        <a:xfrm>
          <a:off x="10528300" y="1274127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31115</xdr:rowOff>
    </xdr:from>
    <xdr:to xmlns:xdr="http://schemas.openxmlformats.org/drawingml/2006/spreadsheetDrawing">
      <xdr:col>55</xdr:col>
      <xdr:colOff>50800</xdr:colOff>
      <xdr:row>75</xdr:row>
      <xdr:rowOff>132715</xdr:rowOff>
    </xdr:to>
    <xdr:sp macro="" textlink="">
      <xdr:nvSpPr>
        <xdr:cNvPr id="413" name="フローチャート: 判断 412"/>
        <xdr:cNvSpPr/>
      </xdr:nvSpPr>
      <xdr:spPr>
        <a:xfrm>
          <a:off x="10426700" y="128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55245</xdr:rowOff>
    </xdr:from>
    <xdr:to xmlns:xdr="http://schemas.openxmlformats.org/drawingml/2006/spreadsheetDrawing">
      <xdr:col>50</xdr:col>
      <xdr:colOff>114300</xdr:colOff>
      <xdr:row>77</xdr:row>
      <xdr:rowOff>15875</xdr:rowOff>
    </xdr:to>
    <xdr:cxnSp macro="">
      <xdr:nvCxnSpPr>
        <xdr:cNvPr id="414" name="直線コネクタ 413"/>
        <xdr:cNvCxnSpPr/>
      </xdr:nvCxnSpPr>
      <xdr:spPr>
        <a:xfrm>
          <a:off x="8750300" y="13085445"/>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73</xdr:row>
      <xdr:rowOff>41275</xdr:rowOff>
    </xdr:from>
    <xdr:to xmlns:xdr="http://schemas.openxmlformats.org/drawingml/2006/spreadsheetDrawing">
      <xdr:col>50</xdr:col>
      <xdr:colOff>165100</xdr:colOff>
      <xdr:row>73</xdr:row>
      <xdr:rowOff>143510</xdr:rowOff>
    </xdr:to>
    <xdr:sp macro="" textlink="">
      <xdr:nvSpPr>
        <xdr:cNvPr id="415" name="フローチャート: 判断 414"/>
        <xdr:cNvSpPr/>
      </xdr:nvSpPr>
      <xdr:spPr>
        <a:xfrm>
          <a:off x="9588500" y="12557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71</xdr:row>
      <xdr:rowOff>159385</xdr:rowOff>
    </xdr:from>
    <xdr:ext cx="528320" cy="258445"/>
    <xdr:sp macro="" textlink="">
      <xdr:nvSpPr>
        <xdr:cNvPr id="416" name="テキスト ボックス 415"/>
        <xdr:cNvSpPr txBox="1"/>
      </xdr:nvSpPr>
      <xdr:spPr>
        <a:xfrm>
          <a:off x="9371965" y="1233233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55245</xdr:rowOff>
    </xdr:from>
    <xdr:to xmlns:xdr="http://schemas.openxmlformats.org/drawingml/2006/spreadsheetDrawing">
      <xdr:col>45</xdr:col>
      <xdr:colOff>177800</xdr:colOff>
      <xdr:row>76</xdr:row>
      <xdr:rowOff>112395</xdr:rowOff>
    </xdr:to>
    <xdr:cxnSp macro="">
      <xdr:nvCxnSpPr>
        <xdr:cNvPr id="417" name="直線コネクタ 416"/>
        <xdr:cNvCxnSpPr/>
      </xdr:nvCxnSpPr>
      <xdr:spPr>
        <a:xfrm flipV="1">
          <a:off x="7861300" y="130854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72</xdr:row>
      <xdr:rowOff>166370</xdr:rowOff>
    </xdr:from>
    <xdr:to xmlns:xdr="http://schemas.openxmlformats.org/drawingml/2006/spreadsheetDrawing">
      <xdr:col>46</xdr:col>
      <xdr:colOff>38100</xdr:colOff>
      <xdr:row>73</xdr:row>
      <xdr:rowOff>95885</xdr:rowOff>
    </xdr:to>
    <xdr:sp macro="" textlink="">
      <xdr:nvSpPr>
        <xdr:cNvPr id="418" name="フローチャート: 判断 417"/>
        <xdr:cNvSpPr/>
      </xdr:nvSpPr>
      <xdr:spPr>
        <a:xfrm>
          <a:off x="8699500" y="12510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71</xdr:row>
      <xdr:rowOff>112395</xdr:rowOff>
    </xdr:from>
    <xdr:ext cx="528320" cy="252730"/>
    <xdr:sp macro="" textlink="">
      <xdr:nvSpPr>
        <xdr:cNvPr id="419" name="テキスト ボックス 418"/>
        <xdr:cNvSpPr txBox="1"/>
      </xdr:nvSpPr>
      <xdr:spPr>
        <a:xfrm>
          <a:off x="8482965" y="122853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112395</xdr:rowOff>
    </xdr:from>
    <xdr:to xmlns:xdr="http://schemas.openxmlformats.org/drawingml/2006/spreadsheetDrawing">
      <xdr:col>41</xdr:col>
      <xdr:colOff>50800</xdr:colOff>
      <xdr:row>78</xdr:row>
      <xdr:rowOff>114300</xdr:rowOff>
    </xdr:to>
    <xdr:cxnSp macro="">
      <xdr:nvCxnSpPr>
        <xdr:cNvPr id="420" name="直線コネクタ 419"/>
        <xdr:cNvCxnSpPr/>
      </xdr:nvCxnSpPr>
      <xdr:spPr>
        <a:xfrm flipV="1">
          <a:off x="6972300" y="13142595"/>
          <a:ext cx="889000" cy="344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73</xdr:row>
      <xdr:rowOff>61595</xdr:rowOff>
    </xdr:from>
    <xdr:to xmlns:xdr="http://schemas.openxmlformats.org/drawingml/2006/spreadsheetDrawing">
      <xdr:col>41</xdr:col>
      <xdr:colOff>101600</xdr:colOff>
      <xdr:row>73</xdr:row>
      <xdr:rowOff>163195</xdr:rowOff>
    </xdr:to>
    <xdr:sp macro="" textlink="">
      <xdr:nvSpPr>
        <xdr:cNvPr id="421" name="フローチャート: 判断 420"/>
        <xdr:cNvSpPr/>
      </xdr:nvSpPr>
      <xdr:spPr>
        <a:xfrm>
          <a:off x="7810500" y="125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8255</xdr:rowOff>
    </xdr:from>
    <xdr:ext cx="528320" cy="252730"/>
    <xdr:sp macro="" textlink="">
      <xdr:nvSpPr>
        <xdr:cNvPr id="422" name="テキスト ボックス 421"/>
        <xdr:cNvSpPr txBox="1"/>
      </xdr:nvSpPr>
      <xdr:spPr>
        <a:xfrm>
          <a:off x="7593965" y="123526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144145</xdr:rowOff>
    </xdr:from>
    <xdr:to xmlns:xdr="http://schemas.openxmlformats.org/drawingml/2006/spreadsheetDrawing">
      <xdr:col>36</xdr:col>
      <xdr:colOff>165100</xdr:colOff>
      <xdr:row>77</xdr:row>
      <xdr:rowOff>74930</xdr:rowOff>
    </xdr:to>
    <xdr:sp macro="" textlink="">
      <xdr:nvSpPr>
        <xdr:cNvPr id="423" name="フローチャート: 判断 422"/>
        <xdr:cNvSpPr/>
      </xdr:nvSpPr>
      <xdr:spPr>
        <a:xfrm>
          <a:off x="6921500" y="13174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75</xdr:row>
      <xdr:rowOff>90805</xdr:rowOff>
    </xdr:from>
    <xdr:ext cx="463550" cy="258445"/>
    <xdr:sp macro="" textlink="">
      <xdr:nvSpPr>
        <xdr:cNvPr id="424" name="テキスト ボックス 423"/>
        <xdr:cNvSpPr txBox="1"/>
      </xdr:nvSpPr>
      <xdr:spPr>
        <a:xfrm>
          <a:off x="6737350" y="1294955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5" name="テキスト ボックス 42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6" name="テキスト ボックス 42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7" name="テキスト ボックス 42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8" name="テキスト ボックス 42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9" name="テキスト ボックス 42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84455</xdr:rowOff>
    </xdr:from>
    <xdr:to xmlns:xdr="http://schemas.openxmlformats.org/drawingml/2006/spreadsheetDrawing">
      <xdr:col>55</xdr:col>
      <xdr:colOff>50800</xdr:colOff>
      <xdr:row>78</xdr:row>
      <xdr:rowOff>14605</xdr:rowOff>
    </xdr:to>
    <xdr:sp macro="" textlink="">
      <xdr:nvSpPr>
        <xdr:cNvPr id="430" name="楕円 429"/>
        <xdr:cNvSpPr/>
      </xdr:nvSpPr>
      <xdr:spPr>
        <a:xfrm>
          <a:off x="104267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63500</xdr:rowOff>
    </xdr:from>
    <xdr:ext cx="469900" cy="252730"/>
    <xdr:sp macro="" textlink="">
      <xdr:nvSpPr>
        <xdr:cNvPr id="431" name="商工費該当値テキスト"/>
        <xdr:cNvSpPr txBox="1"/>
      </xdr:nvSpPr>
      <xdr:spPr>
        <a:xfrm>
          <a:off x="10528300" y="132651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136525</xdr:rowOff>
    </xdr:from>
    <xdr:to xmlns:xdr="http://schemas.openxmlformats.org/drawingml/2006/spreadsheetDrawing">
      <xdr:col>50</xdr:col>
      <xdr:colOff>165100</xdr:colOff>
      <xdr:row>77</xdr:row>
      <xdr:rowOff>66675</xdr:rowOff>
    </xdr:to>
    <xdr:sp macro="" textlink="">
      <xdr:nvSpPr>
        <xdr:cNvPr id="432" name="楕円 431"/>
        <xdr:cNvSpPr/>
      </xdr:nvSpPr>
      <xdr:spPr>
        <a:xfrm>
          <a:off x="95885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57785</xdr:rowOff>
    </xdr:from>
    <xdr:ext cx="463550" cy="259080"/>
    <xdr:sp macro="" textlink="">
      <xdr:nvSpPr>
        <xdr:cNvPr id="433" name="テキスト ボックス 432"/>
        <xdr:cNvSpPr txBox="1"/>
      </xdr:nvSpPr>
      <xdr:spPr>
        <a:xfrm>
          <a:off x="9404350" y="132594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4445</xdr:rowOff>
    </xdr:from>
    <xdr:to xmlns:xdr="http://schemas.openxmlformats.org/drawingml/2006/spreadsheetDrawing">
      <xdr:col>46</xdr:col>
      <xdr:colOff>38100</xdr:colOff>
      <xdr:row>76</xdr:row>
      <xdr:rowOff>106045</xdr:rowOff>
    </xdr:to>
    <xdr:sp macro="" textlink="">
      <xdr:nvSpPr>
        <xdr:cNvPr id="434" name="楕円 433"/>
        <xdr:cNvSpPr/>
      </xdr:nvSpPr>
      <xdr:spPr>
        <a:xfrm>
          <a:off x="8699500" y="130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97790</xdr:rowOff>
    </xdr:from>
    <xdr:ext cx="528320" cy="252730"/>
    <xdr:sp macro="" textlink="">
      <xdr:nvSpPr>
        <xdr:cNvPr id="435" name="テキスト ボックス 434"/>
        <xdr:cNvSpPr txBox="1"/>
      </xdr:nvSpPr>
      <xdr:spPr>
        <a:xfrm>
          <a:off x="8482965" y="131279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61595</xdr:rowOff>
    </xdr:from>
    <xdr:to xmlns:xdr="http://schemas.openxmlformats.org/drawingml/2006/spreadsheetDrawing">
      <xdr:col>41</xdr:col>
      <xdr:colOff>101600</xdr:colOff>
      <xdr:row>76</xdr:row>
      <xdr:rowOff>163195</xdr:rowOff>
    </xdr:to>
    <xdr:sp macro="" textlink="">
      <xdr:nvSpPr>
        <xdr:cNvPr id="436" name="楕円 435"/>
        <xdr:cNvSpPr/>
      </xdr:nvSpPr>
      <xdr:spPr>
        <a:xfrm>
          <a:off x="781050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154940</xdr:rowOff>
    </xdr:from>
    <xdr:ext cx="528320" cy="252730"/>
    <xdr:sp macro="" textlink="">
      <xdr:nvSpPr>
        <xdr:cNvPr id="437" name="テキスト ボックス 436"/>
        <xdr:cNvSpPr txBox="1"/>
      </xdr:nvSpPr>
      <xdr:spPr>
        <a:xfrm>
          <a:off x="7593965" y="131851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63500</xdr:rowOff>
    </xdr:from>
    <xdr:to xmlns:xdr="http://schemas.openxmlformats.org/drawingml/2006/spreadsheetDrawing">
      <xdr:col>36</xdr:col>
      <xdr:colOff>165100</xdr:colOff>
      <xdr:row>78</xdr:row>
      <xdr:rowOff>165100</xdr:rowOff>
    </xdr:to>
    <xdr:sp macro="" textlink="">
      <xdr:nvSpPr>
        <xdr:cNvPr id="438" name="楕円 437"/>
        <xdr:cNvSpPr/>
      </xdr:nvSpPr>
      <xdr:spPr>
        <a:xfrm>
          <a:off x="6921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156210</xdr:rowOff>
    </xdr:from>
    <xdr:ext cx="463550" cy="252730"/>
    <xdr:sp macro="" textlink="">
      <xdr:nvSpPr>
        <xdr:cNvPr id="439" name="テキスト ボックス 438"/>
        <xdr:cNvSpPr txBox="1"/>
      </xdr:nvSpPr>
      <xdr:spPr>
        <a:xfrm>
          <a:off x="6737350" y="135293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48" name="テキスト ボックス 447"/>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9" name="直線コネクタ 44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1495" cy="252730"/>
    <xdr:sp macro="" textlink="">
      <xdr:nvSpPr>
        <xdr:cNvPr id="450" name="テキスト ボックス 449"/>
        <xdr:cNvSpPr txBox="1"/>
      </xdr:nvSpPr>
      <xdr:spPr>
        <a:xfrm>
          <a:off x="6072505" y="1725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1" name="直線コネクタ 45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2730"/>
    <xdr:sp macro="" textlink="">
      <xdr:nvSpPr>
        <xdr:cNvPr id="452" name="テキスト ボックス 451"/>
        <xdr:cNvSpPr txBox="1"/>
      </xdr:nvSpPr>
      <xdr:spPr>
        <a:xfrm>
          <a:off x="6072505" y="16799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3" name="直線コネクタ 45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2730"/>
    <xdr:sp macro="" textlink="">
      <xdr:nvSpPr>
        <xdr:cNvPr id="454" name="テキスト ボックス 453"/>
        <xdr:cNvSpPr txBox="1"/>
      </xdr:nvSpPr>
      <xdr:spPr>
        <a:xfrm>
          <a:off x="6072505" y="16342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5" name="直線コネクタ 45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2730"/>
    <xdr:sp macro="" textlink="">
      <xdr:nvSpPr>
        <xdr:cNvPr id="456" name="テキスト ボックス 455"/>
        <xdr:cNvSpPr txBox="1"/>
      </xdr:nvSpPr>
      <xdr:spPr>
        <a:xfrm>
          <a:off x="6072505" y="15885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7" name="直線コネクタ 45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2730"/>
    <xdr:sp macro="" textlink="">
      <xdr:nvSpPr>
        <xdr:cNvPr id="458" name="テキスト ボックス 457"/>
        <xdr:cNvSpPr txBox="1"/>
      </xdr:nvSpPr>
      <xdr:spPr>
        <a:xfrm>
          <a:off x="6072505" y="15427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2730"/>
    <xdr:sp macro="" textlink="">
      <xdr:nvSpPr>
        <xdr:cNvPr id="460" name="テキスト ボックス 459"/>
        <xdr:cNvSpPr txBox="1"/>
      </xdr:nvSpPr>
      <xdr:spPr>
        <a:xfrm>
          <a:off x="6072505" y="14970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114935</xdr:rowOff>
    </xdr:from>
    <xdr:to xmlns:xdr="http://schemas.openxmlformats.org/drawingml/2006/spreadsheetDrawing">
      <xdr:col>54</xdr:col>
      <xdr:colOff>189865</xdr:colOff>
      <xdr:row>98</xdr:row>
      <xdr:rowOff>163195</xdr:rowOff>
    </xdr:to>
    <xdr:cxnSp macro="">
      <xdr:nvCxnSpPr>
        <xdr:cNvPr id="462" name="直線コネクタ 461"/>
        <xdr:cNvCxnSpPr/>
      </xdr:nvCxnSpPr>
      <xdr:spPr>
        <a:xfrm flipV="1">
          <a:off x="10475595" y="15888335"/>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167005</xdr:rowOff>
    </xdr:from>
    <xdr:ext cx="534670" cy="252730"/>
    <xdr:sp macro="" textlink="">
      <xdr:nvSpPr>
        <xdr:cNvPr id="463" name="土木費最小値テキスト"/>
        <xdr:cNvSpPr txBox="1"/>
      </xdr:nvSpPr>
      <xdr:spPr>
        <a:xfrm>
          <a:off x="10528300" y="169691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163195</xdr:rowOff>
    </xdr:from>
    <xdr:to xmlns:xdr="http://schemas.openxmlformats.org/drawingml/2006/spreadsheetDrawing">
      <xdr:col>55</xdr:col>
      <xdr:colOff>88900</xdr:colOff>
      <xdr:row>98</xdr:row>
      <xdr:rowOff>163195</xdr:rowOff>
    </xdr:to>
    <xdr:cxnSp macro="">
      <xdr:nvCxnSpPr>
        <xdr:cNvPr id="464" name="直線コネクタ 463"/>
        <xdr:cNvCxnSpPr/>
      </xdr:nvCxnSpPr>
      <xdr:spPr>
        <a:xfrm>
          <a:off x="10388600" y="16965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61595</xdr:rowOff>
    </xdr:from>
    <xdr:ext cx="534670" cy="259080"/>
    <xdr:sp macro="" textlink="">
      <xdr:nvSpPr>
        <xdr:cNvPr id="465" name="土木費最大値テキスト"/>
        <xdr:cNvSpPr txBox="1"/>
      </xdr:nvSpPr>
      <xdr:spPr>
        <a:xfrm>
          <a:off x="10528300" y="15663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53,040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114935</xdr:rowOff>
    </xdr:from>
    <xdr:to xmlns:xdr="http://schemas.openxmlformats.org/drawingml/2006/spreadsheetDrawing">
      <xdr:col>55</xdr:col>
      <xdr:colOff>88900</xdr:colOff>
      <xdr:row>92</xdr:row>
      <xdr:rowOff>114935</xdr:rowOff>
    </xdr:to>
    <xdr:cxnSp macro="">
      <xdr:nvCxnSpPr>
        <xdr:cNvPr id="466" name="直線コネクタ 465"/>
        <xdr:cNvCxnSpPr/>
      </xdr:nvCxnSpPr>
      <xdr:spPr>
        <a:xfrm>
          <a:off x="10388600" y="1588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5080</xdr:rowOff>
    </xdr:from>
    <xdr:to xmlns:xdr="http://schemas.openxmlformats.org/drawingml/2006/spreadsheetDrawing">
      <xdr:col>55</xdr:col>
      <xdr:colOff>0</xdr:colOff>
      <xdr:row>96</xdr:row>
      <xdr:rowOff>10795</xdr:rowOff>
    </xdr:to>
    <xdr:cxnSp macro="">
      <xdr:nvCxnSpPr>
        <xdr:cNvPr id="467" name="直線コネクタ 466"/>
        <xdr:cNvCxnSpPr/>
      </xdr:nvCxnSpPr>
      <xdr:spPr>
        <a:xfrm flipV="1">
          <a:off x="9639300" y="15949930"/>
          <a:ext cx="838200" cy="520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20320</xdr:rowOff>
    </xdr:from>
    <xdr:ext cx="534670" cy="252730"/>
    <xdr:sp macro="" textlink="">
      <xdr:nvSpPr>
        <xdr:cNvPr id="468" name="土木費平均値テキスト"/>
        <xdr:cNvSpPr txBox="1"/>
      </xdr:nvSpPr>
      <xdr:spPr>
        <a:xfrm>
          <a:off x="10528300" y="1647952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41910</xdr:rowOff>
    </xdr:from>
    <xdr:to xmlns:xdr="http://schemas.openxmlformats.org/drawingml/2006/spreadsheetDrawing">
      <xdr:col>55</xdr:col>
      <xdr:colOff>50800</xdr:colOff>
      <xdr:row>96</xdr:row>
      <xdr:rowOff>143510</xdr:rowOff>
    </xdr:to>
    <xdr:sp macro="" textlink="">
      <xdr:nvSpPr>
        <xdr:cNvPr id="469" name="フローチャート: 判断 468"/>
        <xdr:cNvSpPr/>
      </xdr:nvSpPr>
      <xdr:spPr>
        <a:xfrm>
          <a:off x="104267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10795</xdr:rowOff>
    </xdr:from>
    <xdr:to xmlns:xdr="http://schemas.openxmlformats.org/drawingml/2006/spreadsheetDrawing">
      <xdr:col>50</xdr:col>
      <xdr:colOff>114300</xdr:colOff>
      <xdr:row>96</xdr:row>
      <xdr:rowOff>43180</xdr:rowOff>
    </xdr:to>
    <xdr:cxnSp macro="">
      <xdr:nvCxnSpPr>
        <xdr:cNvPr id="470" name="直線コネクタ 469"/>
        <xdr:cNvCxnSpPr/>
      </xdr:nvCxnSpPr>
      <xdr:spPr>
        <a:xfrm flipV="1">
          <a:off x="8750300" y="164699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57150</xdr:rowOff>
    </xdr:from>
    <xdr:to xmlns:xdr="http://schemas.openxmlformats.org/drawingml/2006/spreadsheetDrawing">
      <xdr:col>50</xdr:col>
      <xdr:colOff>165100</xdr:colOff>
      <xdr:row>96</xdr:row>
      <xdr:rowOff>158750</xdr:rowOff>
    </xdr:to>
    <xdr:sp macro="" textlink="">
      <xdr:nvSpPr>
        <xdr:cNvPr id="471" name="フローチャート: 判断 470"/>
        <xdr:cNvSpPr/>
      </xdr:nvSpPr>
      <xdr:spPr>
        <a:xfrm>
          <a:off x="9588500" y="1651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149860</xdr:rowOff>
    </xdr:from>
    <xdr:ext cx="528320" cy="259080"/>
    <xdr:sp macro="" textlink="">
      <xdr:nvSpPr>
        <xdr:cNvPr id="472" name="テキスト ボックス 471"/>
        <xdr:cNvSpPr txBox="1"/>
      </xdr:nvSpPr>
      <xdr:spPr>
        <a:xfrm>
          <a:off x="9371965" y="166090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43180</xdr:rowOff>
    </xdr:from>
    <xdr:to xmlns:xdr="http://schemas.openxmlformats.org/drawingml/2006/spreadsheetDrawing">
      <xdr:col>45</xdr:col>
      <xdr:colOff>177800</xdr:colOff>
      <xdr:row>96</xdr:row>
      <xdr:rowOff>47625</xdr:rowOff>
    </xdr:to>
    <xdr:cxnSp macro="">
      <xdr:nvCxnSpPr>
        <xdr:cNvPr id="473" name="直線コネクタ 472"/>
        <xdr:cNvCxnSpPr/>
      </xdr:nvCxnSpPr>
      <xdr:spPr>
        <a:xfrm flipV="1">
          <a:off x="7861300" y="165023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29210</xdr:rowOff>
    </xdr:from>
    <xdr:to xmlns:xdr="http://schemas.openxmlformats.org/drawingml/2006/spreadsheetDrawing">
      <xdr:col>46</xdr:col>
      <xdr:colOff>38100</xdr:colOff>
      <xdr:row>96</xdr:row>
      <xdr:rowOff>130175</xdr:rowOff>
    </xdr:to>
    <xdr:sp macro="" textlink="">
      <xdr:nvSpPr>
        <xdr:cNvPr id="474" name="フローチャート: 判断 473"/>
        <xdr:cNvSpPr/>
      </xdr:nvSpPr>
      <xdr:spPr>
        <a:xfrm>
          <a:off x="869950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121285</xdr:rowOff>
    </xdr:from>
    <xdr:ext cx="528320" cy="252730"/>
    <xdr:sp macro="" textlink="">
      <xdr:nvSpPr>
        <xdr:cNvPr id="475" name="テキスト ボックス 474"/>
        <xdr:cNvSpPr txBox="1"/>
      </xdr:nvSpPr>
      <xdr:spPr>
        <a:xfrm>
          <a:off x="8482965" y="165804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47625</xdr:rowOff>
    </xdr:from>
    <xdr:to xmlns:xdr="http://schemas.openxmlformats.org/drawingml/2006/spreadsheetDrawing">
      <xdr:col>41</xdr:col>
      <xdr:colOff>50800</xdr:colOff>
      <xdr:row>98</xdr:row>
      <xdr:rowOff>79375</xdr:rowOff>
    </xdr:to>
    <xdr:cxnSp macro="">
      <xdr:nvCxnSpPr>
        <xdr:cNvPr id="476" name="直線コネクタ 475"/>
        <xdr:cNvCxnSpPr/>
      </xdr:nvCxnSpPr>
      <xdr:spPr>
        <a:xfrm flipV="1">
          <a:off x="6972300" y="16506825"/>
          <a:ext cx="8890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148590</xdr:rowOff>
    </xdr:from>
    <xdr:to xmlns:xdr="http://schemas.openxmlformats.org/drawingml/2006/spreadsheetDrawing">
      <xdr:col>41</xdr:col>
      <xdr:colOff>101600</xdr:colOff>
      <xdr:row>95</xdr:row>
      <xdr:rowOff>78740</xdr:rowOff>
    </xdr:to>
    <xdr:sp macro="" textlink="">
      <xdr:nvSpPr>
        <xdr:cNvPr id="477" name="フローチャート: 判断 476"/>
        <xdr:cNvSpPr/>
      </xdr:nvSpPr>
      <xdr:spPr>
        <a:xfrm>
          <a:off x="7810500" y="1626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95250</xdr:rowOff>
    </xdr:from>
    <xdr:ext cx="528320" cy="259080"/>
    <xdr:sp macro="" textlink="">
      <xdr:nvSpPr>
        <xdr:cNvPr id="478" name="テキスト ボックス 477"/>
        <xdr:cNvSpPr txBox="1"/>
      </xdr:nvSpPr>
      <xdr:spPr>
        <a:xfrm>
          <a:off x="7593965" y="160401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36195</xdr:rowOff>
    </xdr:from>
    <xdr:to xmlns:xdr="http://schemas.openxmlformats.org/drawingml/2006/spreadsheetDrawing">
      <xdr:col>36</xdr:col>
      <xdr:colOff>165100</xdr:colOff>
      <xdr:row>95</xdr:row>
      <xdr:rowOff>137795</xdr:rowOff>
    </xdr:to>
    <xdr:sp macro="" textlink="">
      <xdr:nvSpPr>
        <xdr:cNvPr id="479" name="フローチャート: 判断 478"/>
        <xdr:cNvSpPr/>
      </xdr:nvSpPr>
      <xdr:spPr>
        <a:xfrm>
          <a:off x="6921500" y="163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154940</xdr:rowOff>
    </xdr:from>
    <xdr:ext cx="528320" cy="252730"/>
    <xdr:sp macro="" textlink="">
      <xdr:nvSpPr>
        <xdr:cNvPr id="480" name="テキスト ボックス 479"/>
        <xdr:cNvSpPr txBox="1"/>
      </xdr:nvSpPr>
      <xdr:spPr>
        <a:xfrm>
          <a:off x="6704965" y="160997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125730</xdr:rowOff>
    </xdr:from>
    <xdr:to xmlns:xdr="http://schemas.openxmlformats.org/drawingml/2006/spreadsheetDrawing">
      <xdr:col>55</xdr:col>
      <xdr:colOff>50800</xdr:colOff>
      <xdr:row>93</xdr:row>
      <xdr:rowOff>55880</xdr:rowOff>
    </xdr:to>
    <xdr:sp macro="" textlink="">
      <xdr:nvSpPr>
        <xdr:cNvPr id="486" name="楕円 485"/>
        <xdr:cNvSpPr/>
      </xdr:nvSpPr>
      <xdr:spPr>
        <a:xfrm>
          <a:off x="10426700" y="158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40640</xdr:rowOff>
    </xdr:from>
    <xdr:ext cx="534670" cy="252730"/>
    <xdr:sp macro="" textlink="">
      <xdr:nvSpPr>
        <xdr:cNvPr id="487" name="土木費該当値テキスト"/>
        <xdr:cNvSpPr txBox="1"/>
      </xdr:nvSpPr>
      <xdr:spPr>
        <a:xfrm>
          <a:off x="10528300" y="158140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132080</xdr:rowOff>
    </xdr:from>
    <xdr:to xmlns:xdr="http://schemas.openxmlformats.org/drawingml/2006/spreadsheetDrawing">
      <xdr:col>50</xdr:col>
      <xdr:colOff>165100</xdr:colOff>
      <xdr:row>96</xdr:row>
      <xdr:rowOff>61595</xdr:rowOff>
    </xdr:to>
    <xdr:sp macro="" textlink="">
      <xdr:nvSpPr>
        <xdr:cNvPr id="488" name="楕円 487"/>
        <xdr:cNvSpPr/>
      </xdr:nvSpPr>
      <xdr:spPr>
        <a:xfrm>
          <a:off x="9588500" y="16419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78105</xdr:rowOff>
    </xdr:from>
    <xdr:ext cx="528320" cy="252730"/>
    <xdr:sp macro="" textlink="">
      <xdr:nvSpPr>
        <xdr:cNvPr id="489" name="テキスト ボックス 488"/>
        <xdr:cNvSpPr txBox="1"/>
      </xdr:nvSpPr>
      <xdr:spPr>
        <a:xfrm>
          <a:off x="9371965" y="161944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90" name="楕円 489"/>
        <xdr:cNvSpPr/>
      </xdr:nvSpPr>
      <xdr:spPr>
        <a:xfrm>
          <a:off x="8699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110490</xdr:rowOff>
    </xdr:from>
    <xdr:ext cx="528320" cy="252730"/>
    <xdr:sp macro="" textlink="">
      <xdr:nvSpPr>
        <xdr:cNvPr id="491" name="テキスト ボックス 490"/>
        <xdr:cNvSpPr txBox="1"/>
      </xdr:nvSpPr>
      <xdr:spPr>
        <a:xfrm>
          <a:off x="8482965" y="162267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168275</xdr:rowOff>
    </xdr:from>
    <xdr:to xmlns:xdr="http://schemas.openxmlformats.org/drawingml/2006/spreadsheetDrawing">
      <xdr:col>41</xdr:col>
      <xdr:colOff>101600</xdr:colOff>
      <xdr:row>96</xdr:row>
      <xdr:rowOff>98425</xdr:rowOff>
    </xdr:to>
    <xdr:sp macro="" textlink="">
      <xdr:nvSpPr>
        <xdr:cNvPr id="492" name="楕円 491"/>
        <xdr:cNvSpPr/>
      </xdr:nvSpPr>
      <xdr:spPr>
        <a:xfrm>
          <a:off x="7810500" y="164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89535</xdr:rowOff>
    </xdr:from>
    <xdr:ext cx="528320" cy="252730"/>
    <xdr:sp macro="" textlink="">
      <xdr:nvSpPr>
        <xdr:cNvPr id="493" name="テキスト ボックス 492"/>
        <xdr:cNvSpPr txBox="1"/>
      </xdr:nvSpPr>
      <xdr:spPr>
        <a:xfrm>
          <a:off x="7593965" y="165487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29210</xdr:rowOff>
    </xdr:from>
    <xdr:to xmlns:xdr="http://schemas.openxmlformats.org/drawingml/2006/spreadsheetDrawing">
      <xdr:col>36</xdr:col>
      <xdr:colOff>165100</xdr:colOff>
      <xdr:row>98</xdr:row>
      <xdr:rowOff>130175</xdr:rowOff>
    </xdr:to>
    <xdr:sp macro="" textlink="">
      <xdr:nvSpPr>
        <xdr:cNvPr id="494" name="楕円 493"/>
        <xdr:cNvSpPr/>
      </xdr:nvSpPr>
      <xdr:spPr>
        <a:xfrm>
          <a:off x="69215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121285</xdr:rowOff>
    </xdr:from>
    <xdr:ext cx="528320" cy="252730"/>
    <xdr:sp macro="" textlink="">
      <xdr:nvSpPr>
        <xdr:cNvPr id="495" name="テキスト ボックス 494"/>
        <xdr:cNvSpPr txBox="1"/>
      </xdr:nvSpPr>
      <xdr:spPr>
        <a:xfrm>
          <a:off x="6704965" y="169233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504" name="テキスト ボックス 503"/>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111760</xdr:rowOff>
    </xdr:from>
    <xdr:ext cx="531495" cy="252730"/>
    <xdr:sp macro="" textlink="">
      <xdr:nvSpPr>
        <xdr:cNvPr id="506" name="テキスト ボックス 505"/>
        <xdr:cNvSpPr txBox="1"/>
      </xdr:nvSpPr>
      <xdr:spPr>
        <a:xfrm>
          <a:off x="11914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8" name="テキスト ボックス 507"/>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2730"/>
    <xdr:sp macro="" textlink="">
      <xdr:nvSpPr>
        <xdr:cNvPr id="512" name="テキスト ボックス 511"/>
        <xdr:cNvSpPr txBox="1"/>
      </xdr:nvSpPr>
      <xdr:spPr>
        <a:xfrm>
          <a:off x="11914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18" name="テキスト ボックス 517"/>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62230</xdr:rowOff>
    </xdr:from>
    <xdr:to xmlns:xdr="http://schemas.openxmlformats.org/drawingml/2006/spreadsheetDrawing">
      <xdr:col>85</xdr:col>
      <xdr:colOff>126365</xdr:colOff>
      <xdr:row>39</xdr:row>
      <xdr:rowOff>52070</xdr:rowOff>
    </xdr:to>
    <xdr:cxnSp macro="">
      <xdr:nvCxnSpPr>
        <xdr:cNvPr id="520" name="直線コネクタ 519"/>
        <xdr:cNvCxnSpPr/>
      </xdr:nvCxnSpPr>
      <xdr:spPr>
        <a:xfrm flipV="1">
          <a:off x="16317595" y="537718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55245</xdr:rowOff>
    </xdr:from>
    <xdr:ext cx="534670" cy="252730"/>
    <xdr:sp macro="" textlink="">
      <xdr:nvSpPr>
        <xdr:cNvPr id="521" name="消防費最小値テキスト"/>
        <xdr:cNvSpPr txBox="1"/>
      </xdr:nvSpPr>
      <xdr:spPr>
        <a:xfrm>
          <a:off x="16370300" y="67417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52070</xdr:rowOff>
    </xdr:from>
    <xdr:to xmlns:xdr="http://schemas.openxmlformats.org/drawingml/2006/spreadsheetDrawing">
      <xdr:col>86</xdr:col>
      <xdr:colOff>25400</xdr:colOff>
      <xdr:row>39</xdr:row>
      <xdr:rowOff>52070</xdr:rowOff>
    </xdr:to>
    <xdr:cxnSp macro="">
      <xdr:nvCxnSpPr>
        <xdr:cNvPr id="522" name="直線コネクタ 521"/>
        <xdr:cNvCxnSpPr/>
      </xdr:nvCxnSpPr>
      <xdr:spPr>
        <a:xfrm>
          <a:off x="16230600" y="673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8890</xdr:rowOff>
    </xdr:from>
    <xdr:ext cx="534670" cy="252730"/>
    <xdr:sp macro="" textlink="">
      <xdr:nvSpPr>
        <xdr:cNvPr id="523" name="消防費最大値テキスト"/>
        <xdr:cNvSpPr txBox="1"/>
      </xdr:nvSpPr>
      <xdr:spPr>
        <a:xfrm>
          <a:off x="16370300" y="51523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32,767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62230</xdr:rowOff>
    </xdr:from>
    <xdr:to xmlns:xdr="http://schemas.openxmlformats.org/drawingml/2006/spreadsheetDrawing">
      <xdr:col>86</xdr:col>
      <xdr:colOff>25400</xdr:colOff>
      <xdr:row>31</xdr:row>
      <xdr:rowOff>62230</xdr:rowOff>
    </xdr:to>
    <xdr:cxnSp macro="">
      <xdr:nvCxnSpPr>
        <xdr:cNvPr id="524" name="直線コネクタ 523"/>
        <xdr:cNvCxnSpPr/>
      </xdr:nvCxnSpPr>
      <xdr:spPr>
        <a:xfrm>
          <a:off x="16230600" y="537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133985</xdr:rowOff>
    </xdr:from>
    <xdr:to xmlns:xdr="http://schemas.openxmlformats.org/drawingml/2006/spreadsheetDrawing">
      <xdr:col>85</xdr:col>
      <xdr:colOff>127000</xdr:colOff>
      <xdr:row>37</xdr:row>
      <xdr:rowOff>161290</xdr:rowOff>
    </xdr:to>
    <xdr:cxnSp macro="">
      <xdr:nvCxnSpPr>
        <xdr:cNvPr id="525" name="直線コネクタ 524"/>
        <xdr:cNvCxnSpPr/>
      </xdr:nvCxnSpPr>
      <xdr:spPr>
        <a:xfrm>
          <a:off x="15481300" y="647763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29845</xdr:rowOff>
    </xdr:from>
    <xdr:ext cx="534670" cy="252730"/>
    <xdr:sp macro="" textlink="">
      <xdr:nvSpPr>
        <xdr:cNvPr id="526" name="消防費平均値テキスト"/>
        <xdr:cNvSpPr txBox="1"/>
      </xdr:nvSpPr>
      <xdr:spPr>
        <a:xfrm>
          <a:off x="16370300" y="603059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6985</xdr:rowOff>
    </xdr:from>
    <xdr:to xmlns:xdr="http://schemas.openxmlformats.org/drawingml/2006/spreadsheetDrawing">
      <xdr:col>85</xdr:col>
      <xdr:colOff>177800</xdr:colOff>
      <xdr:row>36</xdr:row>
      <xdr:rowOff>109220</xdr:rowOff>
    </xdr:to>
    <xdr:sp macro="" textlink="">
      <xdr:nvSpPr>
        <xdr:cNvPr id="527" name="フローチャート: 判断 526"/>
        <xdr:cNvSpPr/>
      </xdr:nvSpPr>
      <xdr:spPr>
        <a:xfrm>
          <a:off x="16268700" y="6179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133985</xdr:rowOff>
    </xdr:from>
    <xdr:to xmlns:xdr="http://schemas.openxmlformats.org/drawingml/2006/spreadsheetDrawing">
      <xdr:col>81</xdr:col>
      <xdr:colOff>50800</xdr:colOff>
      <xdr:row>38</xdr:row>
      <xdr:rowOff>58420</xdr:rowOff>
    </xdr:to>
    <xdr:cxnSp macro="">
      <xdr:nvCxnSpPr>
        <xdr:cNvPr id="528" name="直線コネクタ 527"/>
        <xdr:cNvCxnSpPr/>
      </xdr:nvCxnSpPr>
      <xdr:spPr>
        <a:xfrm flipV="1">
          <a:off x="14592300" y="647763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90805</xdr:rowOff>
    </xdr:from>
    <xdr:to xmlns:xdr="http://schemas.openxmlformats.org/drawingml/2006/spreadsheetDrawing">
      <xdr:col>81</xdr:col>
      <xdr:colOff>101600</xdr:colOff>
      <xdr:row>38</xdr:row>
      <xdr:rowOff>20955</xdr:rowOff>
    </xdr:to>
    <xdr:sp macro="" textlink="">
      <xdr:nvSpPr>
        <xdr:cNvPr id="529" name="フローチャート: 判断 528"/>
        <xdr:cNvSpPr/>
      </xdr:nvSpPr>
      <xdr:spPr>
        <a:xfrm>
          <a:off x="15430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12065</xdr:rowOff>
    </xdr:from>
    <xdr:ext cx="528320" cy="259080"/>
    <xdr:sp macro="" textlink="">
      <xdr:nvSpPr>
        <xdr:cNvPr id="530" name="テキスト ボックス 529"/>
        <xdr:cNvSpPr txBox="1"/>
      </xdr:nvSpPr>
      <xdr:spPr>
        <a:xfrm>
          <a:off x="15213965" y="65271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12065</xdr:rowOff>
    </xdr:from>
    <xdr:to xmlns:xdr="http://schemas.openxmlformats.org/drawingml/2006/spreadsheetDrawing">
      <xdr:col>76</xdr:col>
      <xdr:colOff>114300</xdr:colOff>
      <xdr:row>38</xdr:row>
      <xdr:rowOff>58420</xdr:rowOff>
    </xdr:to>
    <xdr:cxnSp macro="">
      <xdr:nvCxnSpPr>
        <xdr:cNvPr id="531" name="直線コネクタ 530"/>
        <xdr:cNvCxnSpPr/>
      </xdr:nvCxnSpPr>
      <xdr:spPr>
        <a:xfrm>
          <a:off x="13703300" y="652716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36195</xdr:rowOff>
    </xdr:from>
    <xdr:to xmlns:xdr="http://schemas.openxmlformats.org/drawingml/2006/spreadsheetDrawing">
      <xdr:col>76</xdr:col>
      <xdr:colOff>165100</xdr:colOff>
      <xdr:row>37</xdr:row>
      <xdr:rowOff>137795</xdr:rowOff>
    </xdr:to>
    <xdr:sp macro="" textlink="">
      <xdr:nvSpPr>
        <xdr:cNvPr id="532" name="フローチャート: 判断 531"/>
        <xdr:cNvSpPr/>
      </xdr:nvSpPr>
      <xdr:spPr>
        <a:xfrm>
          <a:off x="14541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154940</xdr:rowOff>
    </xdr:from>
    <xdr:ext cx="528320" cy="252730"/>
    <xdr:sp macro="" textlink="">
      <xdr:nvSpPr>
        <xdr:cNvPr id="533" name="テキスト ボックス 532"/>
        <xdr:cNvSpPr txBox="1"/>
      </xdr:nvSpPr>
      <xdr:spPr>
        <a:xfrm>
          <a:off x="14324965" y="6155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12065</xdr:rowOff>
    </xdr:from>
    <xdr:to xmlns:xdr="http://schemas.openxmlformats.org/drawingml/2006/spreadsheetDrawing">
      <xdr:col>71</xdr:col>
      <xdr:colOff>177800</xdr:colOff>
      <xdr:row>38</xdr:row>
      <xdr:rowOff>111760</xdr:rowOff>
    </xdr:to>
    <xdr:cxnSp macro="">
      <xdr:nvCxnSpPr>
        <xdr:cNvPr id="534" name="直線コネクタ 533"/>
        <xdr:cNvCxnSpPr/>
      </xdr:nvCxnSpPr>
      <xdr:spPr>
        <a:xfrm flipV="1">
          <a:off x="12814300" y="652716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27305</xdr:rowOff>
    </xdr:from>
    <xdr:to xmlns:xdr="http://schemas.openxmlformats.org/drawingml/2006/spreadsheetDrawing">
      <xdr:col>72</xdr:col>
      <xdr:colOff>38100</xdr:colOff>
      <xdr:row>35</xdr:row>
      <xdr:rowOff>128905</xdr:rowOff>
    </xdr:to>
    <xdr:sp macro="" textlink="">
      <xdr:nvSpPr>
        <xdr:cNvPr id="535" name="フローチャート: 判断 534"/>
        <xdr:cNvSpPr/>
      </xdr:nvSpPr>
      <xdr:spPr>
        <a:xfrm>
          <a:off x="136525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145415</xdr:rowOff>
    </xdr:from>
    <xdr:ext cx="528320" cy="252730"/>
    <xdr:sp macro="" textlink="">
      <xdr:nvSpPr>
        <xdr:cNvPr id="536" name="テキスト ボックス 535"/>
        <xdr:cNvSpPr txBox="1"/>
      </xdr:nvSpPr>
      <xdr:spPr>
        <a:xfrm>
          <a:off x="13435965" y="58032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90170</xdr:rowOff>
    </xdr:from>
    <xdr:to xmlns:xdr="http://schemas.openxmlformats.org/drawingml/2006/spreadsheetDrawing">
      <xdr:col>67</xdr:col>
      <xdr:colOff>101600</xdr:colOff>
      <xdr:row>37</xdr:row>
      <xdr:rowOff>20320</xdr:rowOff>
    </xdr:to>
    <xdr:sp macro="" textlink="">
      <xdr:nvSpPr>
        <xdr:cNvPr id="537" name="フローチャート: 判断 536"/>
        <xdr:cNvSpPr/>
      </xdr:nvSpPr>
      <xdr:spPr>
        <a:xfrm>
          <a:off x="12763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36830</xdr:rowOff>
    </xdr:from>
    <xdr:ext cx="528320" cy="259080"/>
    <xdr:sp macro="" textlink="">
      <xdr:nvSpPr>
        <xdr:cNvPr id="538" name="テキスト ボックス 537"/>
        <xdr:cNvSpPr txBox="1"/>
      </xdr:nvSpPr>
      <xdr:spPr>
        <a:xfrm>
          <a:off x="12546965" y="60375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110490</xdr:rowOff>
    </xdr:from>
    <xdr:to xmlns:xdr="http://schemas.openxmlformats.org/drawingml/2006/spreadsheetDrawing">
      <xdr:col>85</xdr:col>
      <xdr:colOff>177800</xdr:colOff>
      <xdr:row>38</xdr:row>
      <xdr:rowOff>40640</xdr:rowOff>
    </xdr:to>
    <xdr:sp macro="" textlink="">
      <xdr:nvSpPr>
        <xdr:cNvPr id="544" name="楕円 543"/>
        <xdr:cNvSpPr/>
      </xdr:nvSpPr>
      <xdr:spPr>
        <a:xfrm>
          <a:off x="162687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88900</xdr:rowOff>
    </xdr:from>
    <xdr:ext cx="534670" cy="252730"/>
    <xdr:sp macro="" textlink="">
      <xdr:nvSpPr>
        <xdr:cNvPr id="545" name="消防費該当値テキスト"/>
        <xdr:cNvSpPr txBox="1"/>
      </xdr:nvSpPr>
      <xdr:spPr>
        <a:xfrm>
          <a:off x="16370300" y="64325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83185</xdr:rowOff>
    </xdr:from>
    <xdr:to xmlns:xdr="http://schemas.openxmlformats.org/drawingml/2006/spreadsheetDrawing">
      <xdr:col>81</xdr:col>
      <xdr:colOff>101600</xdr:colOff>
      <xdr:row>38</xdr:row>
      <xdr:rowOff>13335</xdr:rowOff>
    </xdr:to>
    <xdr:sp macro="" textlink="">
      <xdr:nvSpPr>
        <xdr:cNvPr id="546" name="楕円 545"/>
        <xdr:cNvSpPr/>
      </xdr:nvSpPr>
      <xdr:spPr>
        <a:xfrm>
          <a:off x="15430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29845</xdr:rowOff>
    </xdr:from>
    <xdr:ext cx="528320" cy="252730"/>
    <xdr:sp macro="" textlink="">
      <xdr:nvSpPr>
        <xdr:cNvPr id="547" name="テキスト ボックス 546"/>
        <xdr:cNvSpPr txBox="1"/>
      </xdr:nvSpPr>
      <xdr:spPr>
        <a:xfrm>
          <a:off x="15213965" y="62020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7620</xdr:rowOff>
    </xdr:from>
    <xdr:to xmlns:xdr="http://schemas.openxmlformats.org/drawingml/2006/spreadsheetDrawing">
      <xdr:col>76</xdr:col>
      <xdr:colOff>165100</xdr:colOff>
      <xdr:row>38</xdr:row>
      <xdr:rowOff>109220</xdr:rowOff>
    </xdr:to>
    <xdr:sp macro="" textlink="">
      <xdr:nvSpPr>
        <xdr:cNvPr id="548" name="楕円 547"/>
        <xdr:cNvSpPr/>
      </xdr:nvSpPr>
      <xdr:spPr>
        <a:xfrm>
          <a:off x="14541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100330</xdr:rowOff>
    </xdr:from>
    <xdr:ext cx="528320" cy="252730"/>
    <xdr:sp macro="" textlink="">
      <xdr:nvSpPr>
        <xdr:cNvPr id="549" name="テキスト ボックス 548"/>
        <xdr:cNvSpPr txBox="1"/>
      </xdr:nvSpPr>
      <xdr:spPr>
        <a:xfrm>
          <a:off x="14324965" y="66154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132715</xdr:rowOff>
    </xdr:from>
    <xdr:to xmlns:xdr="http://schemas.openxmlformats.org/drawingml/2006/spreadsheetDrawing">
      <xdr:col>72</xdr:col>
      <xdr:colOff>38100</xdr:colOff>
      <xdr:row>38</xdr:row>
      <xdr:rowOff>63500</xdr:rowOff>
    </xdr:to>
    <xdr:sp macro="" textlink="">
      <xdr:nvSpPr>
        <xdr:cNvPr id="550" name="楕円 549"/>
        <xdr:cNvSpPr/>
      </xdr:nvSpPr>
      <xdr:spPr>
        <a:xfrm>
          <a:off x="13652500" y="6476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53975</xdr:rowOff>
    </xdr:from>
    <xdr:ext cx="528320" cy="252730"/>
    <xdr:sp macro="" textlink="">
      <xdr:nvSpPr>
        <xdr:cNvPr id="551" name="テキスト ボックス 550"/>
        <xdr:cNvSpPr txBox="1"/>
      </xdr:nvSpPr>
      <xdr:spPr>
        <a:xfrm>
          <a:off x="13435965" y="65690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60960</xdr:rowOff>
    </xdr:from>
    <xdr:to xmlns:xdr="http://schemas.openxmlformats.org/drawingml/2006/spreadsheetDrawing">
      <xdr:col>67</xdr:col>
      <xdr:colOff>101600</xdr:colOff>
      <xdr:row>38</xdr:row>
      <xdr:rowOff>162560</xdr:rowOff>
    </xdr:to>
    <xdr:sp macro="" textlink="">
      <xdr:nvSpPr>
        <xdr:cNvPr id="552" name="楕円 551"/>
        <xdr:cNvSpPr/>
      </xdr:nvSpPr>
      <xdr:spPr>
        <a:xfrm>
          <a:off x="12763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153670</xdr:rowOff>
    </xdr:from>
    <xdr:ext cx="528320" cy="259080"/>
    <xdr:sp macro="" textlink="">
      <xdr:nvSpPr>
        <xdr:cNvPr id="553" name="テキスト ボックス 552"/>
        <xdr:cNvSpPr txBox="1"/>
      </xdr:nvSpPr>
      <xdr:spPr>
        <a:xfrm>
          <a:off x="12546965" y="6668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62" name="テキスト ボックス 561"/>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2730"/>
    <xdr:sp macro="" textlink="">
      <xdr:nvSpPr>
        <xdr:cNvPr id="564" name="テキスト ボックス 563"/>
        <xdr:cNvSpPr txBox="1"/>
      </xdr:nvSpPr>
      <xdr:spPr>
        <a:xfrm>
          <a:off x="11914505" y="10398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5" name="直線コネクタ 564"/>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6" name="テキスト ボックス 565"/>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7" name="直線コネクタ 566"/>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2730"/>
    <xdr:sp macro="" textlink="">
      <xdr:nvSpPr>
        <xdr:cNvPr id="568" name="テキスト ボックス 567"/>
        <xdr:cNvSpPr txBox="1"/>
      </xdr:nvSpPr>
      <xdr:spPr>
        <a:xfrm>
          <a:off x="11914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9" name="直線コネクタ 568"/>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0" name="テキスト ボックス 569"/>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1" name="直線コネクタ 570"/>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6350</xdr:rowOff>
    </xdr:from>
    <xdr:ext cx="531495" cy="252730"/>
    <xdr:sp macro="" textlink="">
      <xdr:nvSpPr>
        <xdr:cNvPr id="572" name="テキスト ボックス 571"/>
        <xdr:cNvSpPr txBox="1"/>
      </xdr:nvSpPr>
      <xdr:spPr>
        <a:xfrm>
          <a:off x="11914505" y="9093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3" name="直線コネクタ 572"/>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22225</xdr:rowOff>
    </xdr:from>
    <xdr:ext cx="531495" cy="258445"/>
    <xdr:sp macro="" textlink="">
      <xdr:nvSpPr>
        <xdr:cNvPr id="574" name="テキスト ボックス 573"/>
        <xdr:cNvSpPr txBox="1"/>
      </xdr:nvSpPr>
      <xdr:spPr>
        <a:xfrm>
          <a:off x="11914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5" name="直線コネクタ 574"/>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38100</xdr:rowOff>
    </xdr:from>
    <xdr:ext cx="531495" cy="259080"/>
    <xdr:sp macro="" textlink="">
      <xdr:nvSpPr>
        <xdr:cNvPr id="576" name="テキスト ボックス 575"/>
        <xdr:cNvSpPr txBox="1"/>
      </xdr:nvSpPr>
      <xdr:spPr>
        <a:xfrm>
          <a:off x="11914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7" name="直線コネクタ 57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280" cy="252730"/>
    <xdr:sp macro="" textlink="">
      <xdr:nvSpPr>
        <xdr:cNvPr id="578" name="テキスト ボックス 577"/>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149860</xdr:rowOff>
    </xdr:from>
    <xdr:to xmlns:xdr="http://schemas.openxmlformats.org/drawingml/2006/spreadsheetDrawing">
      <xdr:col>85</xdr:col>
      <xdr:colOff>126365</xdr:colOff>
      <xdr:row>58</xdr:row>
      <xdr:rowOff>48260</xdr:rowOff>
    </xdr:to>
    <xdr:cxnSp macro="">
      <xdr:nvCxnSpPr>
        <xdr:cNvPr id="580" name="直線コネクタ 579"/>
        <xdr:cNvCxnSpPr/>
      </xdr:nvCxnSpPr>
      <xdr:spPr>
        <a:xfrm flipV="1">
          <a:off x="16317595" y="855091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52070</xdr:rowOff>
    </xdr:from>
    <xdr:ext cx="534670" cy="252730"/>
    <xdr:sp macro="" textlink="">
      <xdr:nvSpPr>
        <xdr:cNvPr id="581" name="教育費最小値テキスト"/>
        <xdr:cNvSpPr txBox="1"/>
      </xdr:nvSpPr>
      <xdr:spPr>
        <a:xfrm>
          <a:off x="16370300" y="99961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48260</xdr:rowOff>
    </xdr:from>
    <xdr:to xmlns:xdr="http://schemas.openxmlformats.org/drawingml/2006/spreadsheetDrawing">
      <xdr:col>86</xdr:col>
      <xdr:colOff>25400</xdr:colOff>
      <xdr:row>58</xdr:row>
      <xdr:rowOff>48260</xdr:rowOff>
    </xdr:to>
    <xdr:cxnSp macro="">
      <xdr:nvCxnSpPr>
        <xdr:cNvPr id="582" name="直線コネクタ 581"/>
        <xdr:cNvCxnSpPr/>
      </xdr:nvCxnSpPr>
      <xdr:spPr>
        <a:xfrm>
          <a:off x="16230600" y="999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96520</xdr:rowOff>
    </xdr:from>
    <xdr:ext cx="534670" cy="259080"/>
    <xdr:sp macro="" textlink="">
      <xdr:nvSpPr>
        <xdr:cNvPr id="583" name="教育費最大値テキスト"/>
        <xdr:cNvSpPr txBox="1"/>
      </xdr:nvSpPr>
      <xdr:spPr>
        <a:xfrm>
          <a:off x="16370300" y="8326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90,930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149860</xdr:rowOff>
    </xdr:from>
    <xdr:to xmlns:xdr="http://schemas.openxmlformats.org/drawingml/2006/spreadsheetDrawing">
      <xdr:col>86</xdr:col>
      <xdr:colOff>25400</xdr:colOff>
      <xdr:row>49</xdr:row>
      <xdr:rowOff>149860</xdr:rowOff>
    </xdr:to>
    <xdr:cxnSp macro="">
      <xdr:nvCxnSpPr>
        <xdr:cNvPr id="584" name="直線コネクタ 583"/>
        <xdr:cNvCxnSpPr/>
      </xdr:nvCxnSpPr>
      <xdr:spPr>
        <a:xfrm>
          <a:off x="16230600" y="855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50800</xdr:rowOff>
    </xdr:from>
    <xdr:to xmlns:xdr="http://schemas.openxmlformats.org/drawingml/2006/spreadsheetDrawing">
      <xdr:col>85</xdr:col>
      <xdr:colOff>127000</xdr:colOff>
      <xdr:row>57</xdr:row>
      <xdr:rowOff>31750</xdr:rowOff>
    </xdr:to>
    <xdr:cxnSp macro="">
      <xdr:nvCxnSpPr>
        <xdr:cNvPr id="585" name="直線コネクタ 584"/>
        <xdr:cNvCxnSpPr/>
      </xdr:nvCxnSpPr>
      <xdr:spPr>
        <a:xfrm flipV="1">
          <a:off x="15481300" y="965200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12700</xdr:rowOff>
    </xdr:from>
    <xdr:ext cx="534670" cy="259080"/>
    <xdr:sp macro="" textlink="">
      <xdr:nvSpPr>
        <xdr:cNvPr id="586" name="教育費平均値テキスト"/>
        <xdr:cNvSpPr txBox="1"/>
      </xdr:nvSpPr>
      <xdr:spPr>
        <a:xfrm>
          <a:off x="16370300" y="9613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34290</xdr:rowOff>
    </xdr:from>
    <xdr:to xmlns:xdr="http://schemas.openxmlformats.org/drawingml/2006/spreadsheetDrawing">
      <xdr:col>85</xdr:col>
      <xdr:colOff>177800</xdr:colOff>
      <xdr:row>56</xdr:row>
      <xdr:rowOff>135890</xdr:rowOff>
    </xdr:to>
    <xdr:sp macro="" textlink="">
      <xdr:nvSpPr>
        <xdr:cNvPr id="587" name="フローチャート: 判断 586"/>
        <xdr:cNvSpPr/>
      </xdr:nvSpPr>
      <xdr:spPr>
        <a:xfrm>
          <a:off x="16268700" y="96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53</xdr:row>
      <xdr:rowOff>149860</xdr:rowOff>
    </xdr:from>
    <xdr:to xmlns:xdr="http://schemas.openxmlformats.org/drawingml/2006/spreadsheetDrawing">
      <xdr:col>81</xdr:col>
      <xdr:colOff>50800</xdr:colOff>
      <xdr:row>57</xdr:row>
      <xdr:rowOff>31750</xdr:rowOff>
    </xdr:to>
    <xdr:cxnSp macro="">
      <xdr:nvCxnSpPr>
        <xdr:cNvPr id="588" name="直線コネクタ 587"/>
        <xdr:cNvCxnSpPr/>
      </xdr:nvCxnSpPr>
      <xdr:spPr>
        <a:xfrm>
          <a:off x="14592300" y="9236710"/>
          <a:ext cx="889000" cy="567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18415</xdr:rowOff>
    </xdr:from>
    <xdr:to xmlns:xdr="http://schemas.openxmlformats.org/drawingml/2006/spreadsheetDrawing">
      <xdr:col>81</xdr:col>
      <xdr:colOff>101600</xdr:colOff>
      <xdr:row>57</xdr:row>
      <xdr:rowOff>120650</xdr:rowOff>
    </xdr:to>
    <xdr:sp macro="" textlink="">
      <xdr:nvSpPr>
        <xdr:cNvPr id="589" name="フローチャート: 判断 588"/>
        <xdr:cNvSpPr/>
      </xdr:nvSpPr>
      <xdr:spPr>
        <a:xfrm>
          <a:off x="15430500" y="9791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111125</xdr:rowOff>
    </xdr:from>
    <xdr:ext cx="528320" cy="252730"/>
    <xdr:sp macro="" textlink="">
      <xdr:nvSpPr>
        <xdr:cNvPr id="590" name="テキスト ボックス 589"/>
        <xdr:cNvSpPr txBox="1"/>
      </xdr:nvSpPr>
      <xdr:spPr>
        <a:xfrm>
          <a:off x="15213965" y="98837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53</xdr:row>
      <xdr:rowOff>149860</xdr:rowOff>
    </xdr:from>
    <xdr:to xmlns:xdr="http://schemas.openxmlformats.org/drawingml/2006/spreadsheetDrawing">
      <xdr:col>76</xdr:col>
      <xdr:colOff>114300</xdr:colOff>
      <xdr:row>55</xdr:row>
      <xdr:rowOff>160020</xdr:rowOff>
    </xdr:to>
    <xdr:cxnSp macro="">
      <xdr:nvCxnSpPr>
        <xdr:cNvPr id="591" name="直線コネクタ 590"/>
        <xdr:cNvCxnSpPr/>
      </xdr:nvCxnSpPr>
      <xdr:spPr>
        <a:xfrm flipV="1">
          <a:off x="13703300" y="9236710"/>
          <a:ext cx="8890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163830</xdr:rowOff>
    </xdr:from>
    <xdr:to xmlns:xdr="http://schemas.openxmlformats.org/drawingml/2006/spreadsheetDrawing">
      <xdr:col>76</xdr:col>
      <xdr:colOff>165100</xdr:colOff>
      <xdr:row>57</xdr:row>
      <xdr:rowOff>93980</xdr:rowOff>
    </xdr:to>
    <xdr:sp macro="" textlink="">
      <xdr:nvSpPr>
        <xdr:cNvPr id="592" name="フローチャート: 判断 591"/>
        <xdr:cNvSpPr/>
      </xdr:nvSpPr>
      <xdr:spPr>
        <a:xfrm>
          <a:off x="14541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85090</xdr:rowOff>
    </xdr:from>
    <xdr:ext cx="528320" cy="259080"/>
    <xdr:sp macro="" textlink="">
      <xdr:nvSpPr>
        <xdr:cNvPr id="593" name="テキスト ボックス 592"/>
        <xdr:cNvSpPr txBox="1"/>
      </xdr:nvSpPr>
      <xdr:spPr>
        <a:xfrm>
          <a:off x="14324965" y="9857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160020</xdr:rowOff>
    </xdr:from>
    <xdr:to xmlns:xdr="http://schemas.openxmlformats.org/drawingml/2006/spreadsheetDrawing">
      <xdr:col>71</xdr:col>
      <xdr:colOff>177800</xdr:colOff>
      <xdr:row>58</xdr:row>
      <xdr:rowOff>8255</xdr:rowOff>
    </xdr:to>
    <xdr:cxnSp macro="">
      <xdr:nvCxnSpPr>
        <xdr:cNvPr id="594" name="直線コネクタ 593"/>
        <xdr:cNvCxnSpPr/>
      </xdr:nvCxnSpPr>
      <xdr:spPr>
        <a:xfrm flipV="1">
          <a:off x="12814300" y="9589770"/>
          <a:ext cx="889000" cy="362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90805</xdr:rowOff>
    </xdr:from>
    <xdr:to xmlns:xdr="http://schemas.openxmlformats.org/drawingml/2006/spreadsheetDrawing">
      <xdr:col>72</xdr:col>
      <xdr:colOff>38100</xdr:colOff>
      <xdr:row>55</xdr:row>
      <xdr:rowOff>20955</xdr:rowOff>
    </xdr:to>
    <xdr:sp macro="" textlink="">
      <xdr:nvSpPr>
        <xdr:cNvPr id="595" name="フローチャート: 判断 594"/>
        <xdr:cNvSpPr/>
      </xdr:nvSpPr>
      <xdr:spPr>
        <a:xfrm>
          <a:off x="13652500" y="93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37465</xdr:rowOff>
    </xdr:from>
    <xdr:ext cx="528320" cy="259080"/>
    <xdr:sp macro="" textlink="">
      <xdr:nvSpPr>
        <xdr:cNvPr id="596" name="テキスト ボックス 595"/>
        <xdr:cNvSpPr txBox="1"/>
      </xdr:nvSpPr>
      <xdr:spPr>
        <a:xfrm>
          <a:off x="13435965" y="91243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90805</xdr:rowOff>
    </xdr:from>
    <xdr:to xmlns:xdr="http://schemas.openxmlformats.org/drawingml/2006/spreadsheetDrawing">
      <xdr:col>67</xdr:col>
      <xdr:colOff>101600</xdr:colOff>
      <xdr:row>55</xdr:row>
      <xdr:rowOff>20955</xdr:rowOff>
    </xdr:to>
    <xdr:sp macro="" textlink="">
      <xdr:nvSpPr>
        <xdr:cNvPr id="597" name="フローチャート: 判断 596"/>
        <xdr:cNvSpPr/>
      </xdr:nvSpPr>
      <xdr:spPr>
        <a:xfrm>
          <a:off x="12763500" y="93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38100</xdr:rowOff>
    </xdr:from>
    <xdr:ext cx="528320" cy="259080"/>
    <xdr:sp macro="" textlink="">
      <xdr:nvSpPr>
        <xdr:cNvPr id="598" name="テキスト ボックス 597"/>
        <xdr:cNvSpPr txBox="1"/>
      </xdr:nvSpPr>
      <xdr:spPr>
        <a:xfrm>
          <a:off x="12546965" y="91249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9" name="テキスト ボックス 59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0" name="テキスト ボックス 59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1" name="テキスト ボックス 60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2" name="テキスト ボックス 60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3" name="テキスト ボックス 60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0</xdr:rowOff>
    </xdr:from>
    <xdr:to xmlns:xdr="http://schemas.openxmlformats.org/drawingml/2006/spreadsheetDrawing">
      <xdr:col>85</xdr:col>
      <xdr:colOff>177800</xdr:colOff>
      <xdr:row>56</xdr:row>
      <xdr:rowOff>101600</xdr:rowOff>
    </xdr:to>
    <xdr:sp macro="" textlink="">
      <xdr:nvSpPr>
        <xdr:cNvPr id="604" name="楕円 603"/>
        <xdr:cNvSpPr/>
      </xdr:nvSpPr>
      <xdr:spPr>
        <a:xfrm>
          <a:off x="162687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22860</xdr:rowOff>
    </xdr:from>
    <xdr:ext cx="534670" cy="259080"/>
    <xdr:sp macro="" textlink="">
      <xdr:nvSpPr>
        <xdr:cNvPr id="605" name="教育費該当値テキスト"/>
        <xdr:cNvSpPr txBox="1"/>
      </xdr:nvSpPr>
      <xdr:spPr>
        <a:xfrm>
          <a:off x="16370300" y="945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152400</xdr:rowOff>
    </xdr:from>
    <xdr:to xmlns:xdr="http://schemas.openxmlformats.org/drawingml/2006/spreadsheetDrawing">
      <xdr:col>81</xdr:col>
      <xdr:colOff>101600</xdr:colOff>
      <xdr:row>57</xdr:row>
      <xdr:rowOff>82550</xdr:rowOff>
    </xdr:to>
    <xdr:sp macro="" textlink="">
      <xdr:nvSpPr>
        <xdr:cNvPr id="606" name="楕円 605"/>
        <xdr:cNvSpPr/>
      </xdr:nvSpPr>
      <xdr:spPr>
        <a:xfrm>
          <a:off x="15430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99060</xdr:rowOff>
    </xdr:from>
    <xdr:ext cx="528320" cy="252730"/>
    <xdr:sp macro="" textlink="">
      <xdr:nvSpPr>
        <xdr:cNvPr id="607" name="テキスト ボックス 606"/>
        <xdr:cNvSpPr txBox="1"/>
      </xdr:nvSpPr>
      <xdr:spPr>
        <a:xfrm>
          <a:off x="15213965" y="95288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53</xdr:row>
      <xdr:rowOff>99060</xdr:rowOff>
    </xdr:from>
    <xdr:to xmlns:xdr="http://schemas.openxmlformats.org/drawingml/2006/spreadsheetDrawing">
      <xdr:col>76</xdr:col>
      <xdr:colOff>165100</xdr:colOff>
      <xdr:row>54</xdr:row>
      <xdr:rowOff>29210</xdr:rowOff>
    </xdr:to>
    <xdr:sp macro="" textlink="">
      <xdr:nvSpPr>
        <xdr:cNvPr id="608" name="楕円 607"/>
        <xdr:cNvSpPr/>
      </xdr:nvSpPr>
      <xdr:spPr>
        <a:xfrm>
          <a:off x="14541500" y="91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52</xdr:row>
      <xdr:rowOff>45720</xdr:rowOff>
    </xdr:from>
    <xdr:ext cx="528320" cy="259080"/>
    <xdr:sp macro="" textlink="">
      <xdr:nvSpPr>
        <xdr:cNvPr id="609" name="テキスト ボックス 608"/>
        <xdr:cNvSpPr txBox="1"/>
      </xdr:nvSpPr>
      <xdr:spPr>
        <a:xfrm>
          <a:off x="14324965" y="89611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109220</xdr:rowOff>
    </xdr:from>
    <xdr:to xmlns:xdr="http://schemas.openxmlformats.org/drawingml/2006/spreadsheetDrawing">
      <xdr:col>72</xdr:col>
      <xdr:colOff>38100</xdr:colOff>
      <xdr:row>56</xdr:row>
      <xdr:rowOff>39370</xdr:rowOff>
    </xdr:to>
    <xdr:sp macro="" textlink="">
      <xdr:nvSpPr>
        <xdr:cNvPr id="610" name="楕円 609"/>
        <xdr:cNvSpPr/>
      </xdr:nvSpPr>
      <xdr:spPr>
        <a:xfrm>
          <a:off x="13652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30480</xdr:rowOff>
    </xdr:from>
    <xdr:ext cx="528320" cy="252730"/>
    <xdr:sp macro="" textlink="">
      <xdr:nvSpPr>
        <xdr:cNvPr id="611" name="テキスト ボックス 610"/>
        <xdr:cNvSpPr txBox="1"/>
      </xdr:nvSpPr>
      <xdr:spPr>
        <a:xfrm>
          <a:off x="13435965" y="96316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128905</xdr:rowOff>
    </xdr:from>
    <xdr:to xmlns:xdr="http://schemas.openxmlformats.org/drawingml/2006/spreadsheetDrawing">
      <xdr:col>67</xdr:col>
      <xdr:colOff>101600</xdr:colOff>
      <xdr:row>58</xdr:row>
      <xdr:rowOff>59055</xdr:rowOff>
    </xdr:to>
    <xdr:sp macro="" textlink="">
      <xdr:nvSpPr>
        <xdr:cNvPr id="612" name="楕円 611"/>
        <xdr:cNvSpPr/>
      </xdr:nvSpPr>
      <xdr:spPr>
        <a:xfrm>
          <a:off x="12763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50165</xdr:rowOff>
    </xdr:from>
    <xdr:ext cx="528320" cy="259080"/>
    <xdr:sp macro="" textlink="">
      <xdr:nvSpPr>
        <xdr:cNvPr id="613" name="テキスト ボックス 612"/>
        <xdr:cNvSpPr txBox="1"/>
      </xdr:nvSpPr>
      <xdr:spPr>
        <a:xfrm>
          <a:off x="12546965" y="99942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22" name="テキスト ボックス 621"/>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3" name="直線コネクタ 62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4" name="直線コネクタ 62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2570" cy="259080"/>
    <xdr:sp macro="" textlink="">
      <xdr:nvSpPr>
        <xdr:cNvPr id="625" name="テキスト ボックス 624"/>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6" name="直線コネクタ 62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1010" cy="259080"/>
    <xdr:sp macro="" textlink="">
      <xdr:nvSpPr>
        <xdr:cNvPr id="627" name="テキスト ボックス 626"/>
        <xdr:cNvSpPr txBox="1"/>
      </xdr:nvSpPr>
      <xdr:spPr>
        <a:xfrm>
          <a:off x="11978640" y="1306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8" name="直線コネクタ 62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168910</xdr:rowOff>
    </xdr:from>
    <xdr:ext cx="461010" cy="252730"/>
    <xdr:sp macro="" textlink="">
      <xdr:nvSpPr>
        <xdr:cNvPr id="629" name="テキスト ボックス 628"/>
        <xdr:cNvSpPr txBox="1"/>
      </xdr:nvSpPr>
      <xdr:spPr>
        <a:xfrm>
          <a:off x="11978640" y="12684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0" name="直線コネクタ 62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130810</xdr:rowOff>
    </xdr:from>
    <xdr:ext cx="461010" cy="259080"/>
    <xdr:sp macro="" textlink="">
      <xdr:nvSpPr>
        <xdr:cNvPr id="631" name="テキスト ボックス 630"/>
        <xdr:cNvSpPr txBox="1"/>
      </xdr:nvSpPr>
      <xdr:spPr>
        <a:xfrm>
          <a:off x="11978640" y="12303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2" name="直線コネクタ 63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92710</xdr:rowOff>
    </xdr:from>
    <xdr:ext cx="461010" cy="259080"/>
    <xdr:sp macro="" textlink="">
      <xdr:nvSpPr>
        <xdr:cNvPr id="633" name="テキスト ボックス 632"/>
        <xdr:cNvSpPr txBox="1"/>
      </xdr:nvSpPr>
      <xdr:spPr>
        <a:xfrm>
          <a:off x="11978640" y="11922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730"/>
    <xdr:sp macro="" textlink="">
      <xdr:nvSpPr>
        <xdr:cNvPr id="635" name="テキスト ボックス 634"/>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83820</xdr:rowOff>
    </xdr:from>
    <xdr:to xmlns:xdr="http://schemas.openxmlformats.org/drawingml/2006/spreadsheetDrawing">
      <xdr:col>85</xdr:col>
      <xdr:colOff>126365</xdr:colOff>
      <xdr:row>79</xdr:row>
      <xdr:rowOff>44450</xdr:rowOff>
    </xdr:to>
    <xdr:cxnSp macro="">
      <xdr:nvCxnSpPr>
        <xdr:cNvPr id="637" name="直線コネクタ 636"/>
        <xdr:cNvCxnSpPr/>
      </xdr:nvCxnSpPr>
      <xdr:spPr>
        <a:xfrm flipV="1">
          <a:off x="16317595" y="1208532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9" name="直線コネクタ 63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30480</xdr:rowOff>
    </xdr:from>
    <xdr:ext cx="469900" cy="252730"/>
    <xdr:sp macro="" textlink="">
      <xdr:nvSpPr>
        <xdr:cNvPr id="640" name="災害復旧費最大値テキスト"/>
        <xdr:cNvSpPr txBox="1"/>
      </xdr:nvSpPr>
      <xdr:spPr>
        <a:xfrm>
          <a:off x="16370300" y="118605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7,894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83820</xdr:rowOff>
    </xdr:from>
    <xdr:to xmlns:xdr="http://schemas.openxmlformats.org/drawingml/2006/spreadsheetDrawing">
      <xdr:col>86</xdr:col>
      <xdr:colOff>25400</xdr:colOff>
      <xdr:row>70</xdr:row>
      <xdr:rowOff>83820</xdr:rowOff>
    </xdr:to>
    <xdr:cxnSp macro="">
      <xdr:nvCxnSpPr>
        <xdr:cNvPr id="641" name="直線コネクタ 640"/>
        <xdr:cNvCxnSpPr/>
      </xdr:nvCxnSpPr>
      <xdr:spPr>
        <a:xfrm>
          <a:off x="16230600" y="1208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37465</xdr:rowOff>
    </xdr:from>
    <xdr:to xmlns:xdr="http://schemas.openxmlformats.org/drawingml/2006/spreadsheetDrawing">
      <xdr:col>85</xdr:col>
      <xdr:colOff>127000</xdr:colOff>
      <xdr:row>79</xdr:row>
      <xdr:rowOff>44450</xdr:rowOff>
    </xdr:to>
    <xdr:cxnSp macro="">
      <xdr:nvCxnSpPr>
        <xdr:cNvPr id="642" name="直線コネクタ 641"/>
        <xdr:cNvCxnSpPr/>
      </xdr:nvCxnSpPr>
      <xdr:spPr>
        <a:xfrm flipV="1">
          <a:off x="15481300" y="1358201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6350</xdr:rowOff>
    </xdr:from>
    <xdr:ext cx="469900" cy="252730"/>
    <xdr:sp macro="" textlink="">
      <xdr:nvSpPr>
        <xdr:cNvPr id="643" name="災害復旧費平均値テキスト"/>
        <xdr:cNvSpPr txBox="1"/>
      </xdr:nvSpPr>
      <xdr:spPr>
        <a:xfrm>
          <a:off x="16370300" y="1286510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154940</xdr:rowOff>
    </xdr:from>
    <xdr:to xmlns:xdr="http://schemas.openxmlformats.org/drawingml/2006/spreadsheetDrawing">
      <xdr:col>85</xdr:col>
      <xdr:colOff>177800</xdr:colOff>
      <xdr:row>76</xdr:row>
      <xdr:rowOff>84455</xdr:rowOff>
    </xdr:to>
    <xdr:sp macro="" textlink="">
      <xdr:nvSpPr>
        <xdr:cNvPr id="644" name="フローチャート: 判断 643"/>
        <xdr:cNvSpPr/>
      </xdr:nvSpPr>
      <xdr:spPr>
        <a:xfrm>
          <a:off x="16268700" y="13013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45" name="直線コネクタ 644"/>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33655</xdr:rowOff>
    </xdr:from>
    <xdr:to xmlns:xdr="http://schemas.openxmlformats.org/drawingml/2006/spreadsheetDrawing">
      <xdr:col>81</xdr:col>
      <xdr:colOff>101600</xdr:colOff>
      <xdr:row>76</xdr:row>
      <xdr:rowOff>135255</xdr:rowOff>
    </xdr:to>
    <xdr:sp macro="" textlink="">
      <xdr:nvSpPr>
        <xdr:cNvPr id="646" name="フローチャート: 判断 645"/>
        <xdr:cNvSpPr/>
      </xdr:nvSpPr>
      <xdr:spPr>
        <a:xfrm>
          <a:off x="15430500" y="1306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74</xdr:row>
      <xdr:rowOff>151765</xdr:rowOff>
    </xdr:from>
    <xdr:ext cx="463550" cy="259080"/>
    <xdr:sp macro="" textlink="">
      <xdr:nvSpPr>
        <xdr:cNvPr id="647" name="テキスト ボックス 646"/>
        <xdr:cNvSpPr txBox="1"/>
      </xdr:nvSpPr>
      <xdr:spPr>
        <a:xfrm>
          <a:off x="15246350" y="128390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9525</xdr:rowOff>
    </xdr:from>
    <xdr:to xmlns:xdr="http://schemas.openxmlformats.org/drawingml/2006/spreadsheetDrawing">
      <xdr:col>76</xdr:col>
      <xdr:colOff>114300</xdr:colOff>
      <xdr:row>79</xdr:row>
      <xdr:rowOff>44450</xdr:rowOff>
    </xdr:to>
    <xdr:cxnSp macro="">
      <xdr:nvCxnSpPr>
        <xdr:cNvPr id="648" name="直線コネクタ 647"/>
        <xdr:cNvCxnSpPr/>
      </xdr:nvCxnSpPr>
      <xdr:spPr>
        <a:xfrm>
          <a:off x="13703300" y="135540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69850</xdr:rowOff>
    </xdr:from>
    <xdr:to xmlns:xdr="http://schemas.openxmlformats.org/drawingml/2006/spreadsheetDrawing">
      <xdr:col>76</xdr:col>
      <xdr:colOff>165100</xdr:colOff>
      <xdr:row>78</xdr:row>
      <xdr:rowOff>0</xdr:rowOff>
    </xdr:to>
    <xdr:sp macro="" textlink="">
      <xdr:nvSpPr>
        <xdr:cNvPr id="649" name="フローチャート: 判断 648"/>
        <xdr:cNvSpPr/>
      </xdr:nvSpPr>
      <xdr:spPr>
        <a:xfrm>
          <a:off x="14541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16510</xdr:rowOff>
    </xdr:from>
    <xdr:ext cx="463550" cy="259080"/>
    <xdr:sp macro="" textlink="">
      <xdr:nvSpPr>
        <xdr:cNvPr id="650" name="テキスト ボックス 649"/>
        <xdr:cNvSpPr txBox="1"/>
      </xdr:nvSpPr>
      <xdr:spPr>
        <a:xfrm>
          <a:off x="14357350" y="130467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154940</xdr:rowOff>
    </xdr:from>
    <xdr:to xmlns:xdr="http://schemas.openxmlformats.org/drawingml/2006/spreadsheetDrawing">
      <xdr:col>71</xdr:col>
      <xdr:colOff>177800</xdr:colOff>
      <xdr:row>79</xdr:row>
      <xdr:rowOff>9525</xdr:rowOff>
    </xdr:to>
    <xdr:cxnSp macro="">
      <xdr:nvCxnSpPr>
        <xdr:cNvPr id="651" name="直線コネクタ 650"/>
        <xdr:cNvCxnSpPr/>
      </xdr:nvCxnSpPr>
      <xdr:spPr>
        <a:xfrm>
          <a:off x="12814300" y="135280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71</xdr:row>
      <xdr:rowOff>154940</xdr:rowOff>
    </xdr:from>
    <xdr:to xmlns:xdr="http://schemas.openxmlformats.org/drawingml/2006/spreadsheetDrawing">
      <xdr:col>72</xdr:col>
      <xdr:colOff>38100</xdr:colOff>
      <xdr:row>72</xdr:row>
      <xdr:rowOff>85090</xdr:rowOff>
    </xdr:to>
    <xdr:sp macro="" textlink="">
      <xdr:nvSpPr>
        <xdr:cNvPr id="652" name="フローチャート: 判断 651"/>
        <xdr:cNvSpPr/>
      </xdr:nvSpPr>
      <xdr:spPr>
        <a:xfrm>
          <a:off x="13652500" y="123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70</xdr:row>
      <xdr:rowOff>101600</xdr:rowOff>
    </xdr:from>
    <xdr:ext cx="463550" cy="259080"/>
    <xdr:sp macro="" textlink="">
      <xdr:nvSpPr>
        <xdr:cNvPr id="653" name="テキスト ボックス 652"/>
        <xdr:cNvSpPr txBox="1"/>
      </xdr:nvSpPr>
      <xdr:spPr>
        <a:xfrm>
          <a:off x="13468350" y="121031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165100</xdr:rowOff>
    </xdr:from>
    <xdr:to xmlns:xdr="http://schemas.openxmlformats.org/drawingml/2006/spreadsheetDrawing">
      <xdr:col>67</xdr:col>
      <xdr:colOff>101600</xdr:colOff>
      <xdr:row>75</xdr:row>
      <xdr:rowOff>95250</xdr:rowOff>
    </xdr:to>
    <xdr:sp macro="" textlink="">
      <xdr:nvSpPr>
        <xdr:cNvPr id="654" name="フローチャート: 判断 653"/>
        <xdr:cNvSpPr/>
      </xdr:nvSpPr>
      <xdr:spPr>
        <a:xfrm>
          <a:off x="127635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73</xdr:row>
      <xdr:rowOff>111760</xdr:rowOff>
    </xdr:from>
    <xdr:ext cx="463550" cy="252730"/>
    <xdr:sp macro="" textlink="">
      <xdr:nvSpPr>
        <xdr:cNvPr id="655" name="テキスト ボックス 654"/>
        <xdr:cNvSpPr txBox="1"/>
      </xdr:nvSpPr>
      <xdr:spPr>
        <a:xfrm>
          <a:off x="12579350" y="126276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158115</xdr:rowOff>
    </xdr:from>
    <xdr:to xmlns:xdr="http://schemas.openxmlformats.org/drawingml/2006/spreadsheetDrawing">
      <xdr:col>85</xdr:col>
      <xdr:colOff>177800</xdr:colOff>
      <xdr:row>79</xdr:row>
      <xdr:rowOff>88265</xdr:rowOff>
    </xdr:to>
    <xdr:sp macro="" textlink="">
      <xdr:nvSpPr>
        <xdr:cNvPr id="661" name="楕円 660"/>
        <xdr:cNvSpPr/>
      </xdr:nvSpPr>
      <xdr:spPr>
        <a:xfrm>
          <a:off x="162687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73025</xdr:rowOff>
    </xdr:from>
    <xdr:ext cx="313690" cy="259080"/>
    <xdr:sp macro="" textlink="">
      <xdr:nvSpPr>
        <xdr:cNvPr id="662" name="災害復旧費該当値テキスト"/>
        <xdr:cNvSpPr txBox="1"/>
      </xdr:nvSpPr>
      <xdr:spPr>
        <a:xfrm>
          <a:off x="16370300" y="134461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63" name="楕円 66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3205" cy="252730"/>
    <xdr:sp macro="" textlink="">
      <xdr:nvSpPr>
        <xdr:cNvPr id="664" name="テキスト ボックス 663"/>
        <xdr:cNvSpPr txBox="1"/>
      </xdr:nvSpPr>
      <xdr:spPr>
        <a:xfrm>
          <a:off x="15356840" y="13630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65" name="楕円 66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3205" cy="252730"/>
    <xdr:sp macro="" textlink="">
      <xdr:nvSpPr>
        <xdr:cNvPr id="666" name="テキスト ボックス 665"/>
        <xdr:cNvSpPr txBox="1"/>
      </xdr:nvSpPr>
      <xdr:spPr>
        <a:xfrm>
          <a:off x="14467840" y="13630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130175</xdr:rowOff>
    </xdr:from>
    <xdr:to xmlns:xdr="http://schemas.openxmlformats.org/drawingml/2006/spreadsheetDrawing">
      <xdr:col>72</xdr:col>
      <xdr:colOff>38100</xdr:colOff>
      <xdr:row>79</xdr:row>
      <xdr:rowOff>60325</xdr:rowOff>
    </xdr:to>
    <xdr:sp macro="" textlink="">
      <xdr:nvSpPr>
        <xdr:cNvPr id="667" name="楕円 666"/>
        <xdr:cNvSpPr/>
      </xdr:nvSpPr>
      <xdr:spPr>
        <a:xfrm>
          <a:off x="13652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52070</xdr:rowOff>
    </xdr:from>
    <xdr:ext cx="378460" cy="252730"/>
    <xdr:sp macro="" textlink="">
      <xdr:nvSpPr>
        <xdr:cNvPr id="668" name="テキスト ボックス 667"/>
        <xdr:cNvSpPr txBox="1"/>
      </xdr:nvSpPr>
      <xdr:spPr>
        <a:xfrm>
          <a:off x="13514070" y="135966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103505</xdr:rowOff>
    </xdr:from>
    <xdr:to xmlns:xdr="http://schemas.openxmlformats.org/drawingml/2006/spreadsheetDrawing">
      <xdr:col>67</xdr:col>
      <xdr:colOff>101600</xdr:colOff>
      <xdr:row>79</xdr:row>
      <xdr:rowOff>33655</xdr:rowOff>
    </xdr:to>
    <xdr:sp macro="" textlink="">
      <xdr:nvSpPr>
        <xdr:cNvPr id="669" name="楕円 668"/>
        <xdr:cNvSpPr/>
      </xdr:nvSpPr>
      <xdr:spPr>
        <a:xfrm>
          <a:off x="12763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24765</xdr:rowOff>
    </xdr:from>
    <xdr:ext cx="378460" cy="259080"/>
    <xdr:sp macro="" textlink="">
      <xdr:nvSpPr>
        <xdr:cNvPr id="670" name="テキスト ボックス 669"/>
        <xdr:cNvSpPr txBox="1"/>
      </xdr:nvSpPr>
      <xdr:spPr>
        <a:xfrm>
          <a:off x="12625070" y="13569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79" name="テキスト ボックス 678"/>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1495" cy="252730"/>
    <xdr:sp macro="" textlink="">
      <xdr:nvSpPr>
        <xdr:cNvPr id="681" name="テキスト ボックス 680"/>
        <xdr:cNvSpPr txBox="1"/>
      </xdr:nvSpPr>
      <xdr:spPr>
        <a:xfrm>
          <a:off x="11914505" y="1725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2" name="直線コネクタ 68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83" name="テキスト ボックス 682"/>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4" name="直線コネクタ 68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6" name="直線コネクタ 68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2730"/>
    <xdr:sp macro="" textlink="">
      <xdr:nvSpPr>
        <xdr:cNvPr id="687" name="テキスト ボックス 686"/>
        <xdr:cNvSpPr txBox="1"/>
      </xdr:nvSpPr>
      <xdr:spPr>
        <a:xfrm>
          <a:off x="11914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8" name="直線コネクタ 68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9" name="テキスト ボックス 68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0" name="直線コネクタ 68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91" name="テキスト ボックス 690"/>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2730"/>
    <xdr:sp macro="" textlink="">
      <xdr:nvSpPr>
        <xdr:cNvPr id="693" name="テキスト ボックス 692"/>
        <xdr:cNvSpPr txBox="1"/>
      </xdr:nvSpPr>
      <xdr:spPr>
        <a:xfrm>
          <a:off x="11914505" y="14970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62230</xdr:rowOff>
    </xdr:from>
    <xdr:to xmlns:xdr="http://schemas.openxmlformats.org/drawingml/2006/spreadsheetDrawing">
      <xdr:col>85</xdr:col>
      <xdr:colOff>126365</xdr:colOff>
      <xdr:row>98</xdr:row>
      <xdr:rowOff>128905</xdr:rowOff>
    </xdr:to>
    <xdr:cxnSp macro="">
      <xdr:nvCxnSpPr>
        <xdr:cNvPr id="695" name="直線コネクタ 694"/>
        <xdr:cNvCxnSpPr/>
      </xdr:nvCxnSpPr>
      <xdr:spPr>
        <a:xfrm flipV="1">
          <a:off x="16317595" y="1566418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132715</xdr:rowOff>
    </xdr:from>
    <xdr:ext cx="534670" cy="252730"/>
    <xdr:sp macro="" textlink="">
      <xdr:nvSpPr>
        <xdr:cNvPr id="696" name="公債費最小値テキスト"/>
        <xdr:cNvSpPr txBox="1"/>
      </xdr:nvSpPr>
      <xdr:spPr>
        <a:xfrm>
          <a:off x="16370300" y="169348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128905</xdr:rowOff>
    </xdr:from>
    <xdr:to xmlns:xdr="http://schemas.openxmlformats.org/drawingml/2006/spreadsheetDrawing">
      <xdr:col>86</xdr:col>
      <xdr:colOff>25400</xdr:colOff>
      <xdr:row>98</xdr:row>
      <xdr:rowOff>128905</xdr:rowOff>
    </xdr:to>
    <xdr:cxnSp macro="">
      <xdr:nvCxnSpPr>
        <xdr:cNvPr id="697" name="直線コネクタ 696"/>
        <xdr:cNvCxnSpPr/>
      </xdr:nvCxnSpPr>
      <xdr:spPr>
        <a:xfrm>
          <a:off x="16230600" y="1693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8890</xdr:rowOff>
    </xdr:from>
    <xdr:ext cx="534670" cy="252730"/>
    <xdr:sp macro="" textlink="">
      <xdr:nvSpPr>
        <xdr:cNvPr id="698" name="公債費最大値テキスト"/>
        <xdr:cNvSpPr txBox="1"/>
      </xdr:nvSpPr>
      <xdr:spPr>
        <a:xfrm>
          <a:off x="16370300" y="154393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65,530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62230</xdr:rowOff>
    </xdr:from>
    <xdr:to xmlns:xdr="http://schemas.openxmlformats.org/drawingml/2006/spreadsheetDrawing">
      <xdr:col>86</xdr:col>
      <xdr:colOff>25400</xdr:colOff>
      <xdr:row>91</xdr:row>
      <xdr:rowOff>62230</xdr:rowOff>
    </xdr:to>
    <xdr:cxnSp macro="">
      <xdr:nvCxnSpPr>
        <xdr:cNvPr id="699" name="直線コネクタ 698"/>
        <xdr:cNvCxnSpPr/>
      </xdr:nvCxnSpPr>
      <xdr:spPr>
        <a:xfrm>
          <a:off x="16230600" y="1566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87630</xdr:rowOff>
    </xdr:from>
    <xdr:to xmlns:xdr="http://schemas.openxmlformats.org/drawingml/2006/spreadsheetDrawing">
      <xdr:col>85</xdr:col>
      <xdr:colOff>127000</xdr:colOff>
      <xdr:row>92</xdr:row>
      <xdr:rowOff>50165</xdr:rowOff>
    </xdr:to>
    <xdr:cxnSp macro="">
      <xdr:nvCxnSpPr>
        <xdr:cNvPr id="700" name="直線コネクタ 699"/>
        <xdr:cNvCxnSpPr/>
      </xdr:nvCxnSpPr>
      <xdr:spPr>
        <a:xfrm flipV="1">
          <a:off x="15481300" y="1568958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92</xdr:row>
      <xdr:rowOff>45085</xdr:rowOff>
    </xdr:from>
    <xdr:ext cx="534670" cy="258445"/>
    <xdr:sp macro="" textlink="">
      <xdr:nvSpPr>
        <xdr:cNvPr id="701" name="公債費平均値テキスト"/>
        <xdr:cNvSpPr txBox="1"/>
      </xdr:nvSpPr>
      <xdr:spPr>
        <a:xfrm>
          <a:off x="16370300" y="158184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66675</xdr:rowOff>
    </xdr:from>
    <xdr:to xmlns:xdr="http://schemas.openxmlformats.org/drawingml/2006/spreadsheetDrawing">
      <xdr:col>85</xdr:col>
      <xdr:colOff>177800</xdr:colOff>
      <xdr:row>92</xdr:row>
      <xdr:rowOff>168275</xdr:rowOff>
    </xdr:to>
    <xdr:sp macro="" textlink="">
      <xdr:nvSpPr>
        <xdr:cNvPr id="702" name="フローチャート: 判断 701"/>
        <xdr:cNvSpPr/>
      </xdr:nvSpPr>
      <xdr:spPr>
        <a:xfrm>
          <a:off x="16268700" y="1584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50165</xdr:rowOff>
    </xdr:from>
    <xdr:to xmlns:xdr="http://schemas.openxmlformats.org/drawingml/2006/spreadsheetDrawing">
      <xdr:col>81</xdr:col>
      <xdr:colOff>50800</xdr:colOff>
      <xdr:row>92</xdr:row>
      <xdr:rowOff>95885</xdr:rowOff>
    </xdr:to>
    <xdr:cxnSp macro="">
      <xdr:nvCxnSpPr>
        <xdr:cNvPr id="703" name="直線コネクタ 702"/>
        <xdr:cNvCxnSpPr/>
      </xdr:nvCxnSpPr>
      <xdr:spPr>
        <a:xfrm flipV="1">
          <a:off x="14592300" y="158235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1270</xdr:rowOff>
    </xdr:from>
    <xdr:to xmlns:xdr="http://schemas.openxmlformats.org/drawingml/2006/spreadsheetDrawing">
      <xdr:col>81</xdr:col>
      <xdr:colOff>101600</xdr:colOff>
      <xdr:row>94</xdr:row>
      <xdr:rowOff>102870</xdr:rowOff>
    </xdr:to>
    <xdr:sp macro="" textlink="">
      <xdr:nvSpPr>
        <xdr:cNvPr id="704" name="フローチャート: 判断 703"/>
        <xdr:cNvSpPr/>
      </xdr:nvSpPr>
      <xdr:spPr>
        <a:xfrm>
          <a:off x="15430500" y="1611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93980</xdr:rowOff>
    </xdr:from>
    <xdr:ext cx="528320" cy="259080"/>
    <xdr:sp macro="" textlink="">
      <xdr:nvSpPr>
        <xdr:cNvPr id="705" name="テキスト ボックス 704"/>
        <xdr:cNvSpPr txBox="1"/>
      </xdr:nvSpPr>
      <xdr:spPr>
        <a:xfrm>
          <a:off x="15213965" y="162102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95885</xdr:rowOff>
    </xdr:from>
    <xdr:to xmlns:xdr="http://schemas.openxmlformats.org/drawingml/2006/spreadsheetDrawing">
      <xdr:col>76</xdr:col>
      <xdr:colOff>114300</xdr:colOff>
      <xdr:row>93</xdr:row>
      <xdr:rowOff>3810</xdr:rowOff>
    </xdr:to>
    <xdr:cxnSp macro="">
      <xdr:nvCxnSpPr>
        <xdr:cNvPr id="706" name="直線コネクタ 705"/>
        <xdr:cNvCxnSpPr/>
      </xdr:nvCxnSpPr>
      <xdr:spPr>
        <a:xfrm flipV="1">
          <a:off x="13703300" y="1586928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49530</xdr:rowOff>
    </xdr:from>
    <xdr:to xmlns:xdr="http://schemas.openxmlformats.org/drawingml/2006/spreadsheetDrawing">
      <xdr:col>76</xdr:col>
      <xdr:colOff>165100</xdr:colOff>
      <xdr:row>94</xdr:row>
      <xdr:rowOff>151130</xdr:rowOff>
    </xdr:to>
    <xdr:sp macro="" textlink="">
      <xdr:nvSpPr>
        <xdr:cNvPr id="707" name="フローチャート: 判断 706"/>
        <xdr:cNvSpPr/>
      </xdr:nvSpPr>
      <xdr:spPr>
        <a:xfrm>
          <a:off x="14541500" y="1616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142240</xdr:rowOff>
    </xdr:from>
    <xdr:ext cx="528320" cy="259080"/>
    <xdr:sp macro="" textlink="">
      <xdr:nvSpPr>
        <xdr:cNvPr id="708" name="テキスト ボックス 707"/>
        <xdr:cNvSpPr txBox="1"/>
      </xdr:nvSpPr>
      <xdr:spPr>
        <a:xfrm>
          <a:off x="14324965" y="16258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3810</xdr:rowOff>
    </xdr:from>
    <xdr:to xmlns:xdr="http://schemas.openxmlformats.org/drawingml/2006/spreadsheetDrawing">
      <xdr:col>71</xdr:col>
      <xdr:colOff>177800</xdr:colOff>
      <xdr:row>93</xdr:row>
      <xdr:rowOff>88900</xdr:rowOff>
    </xdr:to>
    <xdr:cxnSp macro="">
      <xdr:nvCxnSpPr>
        <xdr:cNvPr id="709" name="直線コネクタ 708"/>
        <xdr:cNvCxnSpPr/>
      </xdr:nvCxnSpPr>
      <xdr:spPr>
        <a:xfrm flipV="1">
          <a:off x="12814300" y="1594866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155575</xdr:rowOff>
    </xdr:from>
    <xdr:to xmlns:xdr="http://schemas.openxmlformats.org/drawingml/2006/spreadsheetDrawing">
      <xdr:col>72</xdr:col>
      <xdr:colOff>38100</xdr:colOff>
      <xdr:row>96</xdr:row>
      <xdr:rowOff>86360</xdr:rowOff>
    </xdr:to>
    <xdr:sp macro="" textlink="">
      <xdr:nvSpPr>
        <xdr:cNvPr id="710" name="フローチャート: 判断 709"/>
        <xdr:cNvSpPr/>
      </xdr:nvSpPr>
      <xdr:spPr>
        <a:xfrm>
          <a:off x="13652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76835</xdr:rowOff>
    </xdr:from>
    <xdr:ext cx="528320" cy="252730"/>
    <xdr:sp macro="" textlink="">
      <xdr:nvSpPr>
        <xdr:cNvPr id="711" name="テキスト ボックス 710"/>
        <xdr:cNvSpPr txBox="1"/>
      </xdr:nvSpPr>
      <xdr:spPr>
        <a:xfrm>
          <a:off x="13435965" y="16536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23495</xdr:rowOff>
    </xdr:from>
    <xdr:to xmlns:xdr="http://schemas.openxmlformats.org/drawingml/2006/spreadsheetDrawing">
      <xdr:col>67</xdr:col>
      <xdr:colOff>101600</xdr:colOff>
      <xdr:row>96</xdr:row>
      <xdr:rowOff>125095</xdr:rowOff>
    </xdr:to>
    <xdr:sp macro="" textlink="">
      <xdr:nvSpPr>
        <xdr:cNvPr id="712" name="フローチャート: 判断 711"/>
        <xdr:cNvSpPr/>
      </xdr:nvSpPr>
      <xdr:spPr>
        <a:xfrm>
          <a:off x="12763500" y="164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116205</xdr:rowOff>
    </xdr:from>
    <xdr:ext cx="528320" cy="259080"/>
    <xdr:sp macro="" textlink="">
      <xdr:nvSpPr>
        <xdr:cNvPr id="713" name="テキスト ボックス 712"/>
        <xdr:cNvSpPr txBox="1"/>
      </xdr:nvSpPr>
      <xdr:spPr>
        <a:xfrm>
          <a:off x="12546965" y="165754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91</xdr:row>
      <xdr:rowOff>36830</xdr:rowOff>
    </xdr:from>
    <xdr:to xmlns:xdr="http://schemas.openxmlformats.org/drawingml/2006/spreadsheetDrawing">
      <xdr:col>85</xdr:col>
      <xdr:colOff>177800</xdr:colOff>
      <xdr:row>91</xdr:row>
      <xdr:rowOff>138430</xdr:rowOff>
    </xdr:to>
    <xdr:sp macro="" textlink="">
      <xdr:nvSpPr>
        <xdr:cNvPr id="719" name="楕円 718"/>
        <xdr:cNvSpPr/>
      </xdr:nvSpPr>
      <xdr:spPr>
        <a:xfrm>
          <a:off x="16268700" y="156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90</xdr:row>
      <xdr:rowOff>135890</xdr:rowOff>
    </xdr:from>
    <xdr:ext cx="534670" cy="259080"/>
    <xdr:sp macro="" textlink="">
      <xdr:nvSpPr>
        <xdr:cNvPr id="720" name="公債費該当値テキスト"/>
        <xdr:cNvSpPr txBox="1"/>
      </xdr:nvSpPr>
      <xdr:spPr>
        <a:xfrm>
          <a:off x="16370300" y="1556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170815</xdr:rowOff>
    </xdr:from>
    <xdr:to xmlns:xdr="http://schemas.openxmlformats.org/drawingml/2006/spreadsheetDrawing">
      <xdr:col>81</xdr:col>
      <xdr:colOff>101600</xdr:colOff>
      <xdr:row>92</xdr:row>
      <xdr:rowOff>100965</xdr:rowOff>
    </xdr:to>
    <xdr:sp macro="" textlink="">
      <xdr:nvSpPr>
        <xdr:cNvPr id="721" name="楕円 720"/>
        <xdr:cNvSpPr/>
      </xdr:nvSpPr>
      <xdr:spPr>
        <a:xfrm>
          <a:off x="15430500" y="157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90</xdr:row>
      <xdr:rowOff>117475</xdr:rowOff>
    </xdr:from>
    <xdr:ext cx="528320" cy="259080"/>
    <xdr:sp macro="" textlink="">
      <xdr:nvSpPr>
        <xdr:cNvPr id="722" name="テキスト ボックス 721"/>
        <xdr:cNvSpPr txBox="1"/>
      </xdr:nvSpPr>
      <xdr:spPr>
        <a:xfrm>
          <a:off x="15213965" y="155479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45085</xdr:rowOff>
    </xdr:from>
    <xdr:to xmlns:xdr="http://schemas.openxmlformats.org/drawingml/2006/spreadsheetDrawing">
      <xdr:col>76</xdr:col>
      <xdr:colOff>165100</xdr:colOff>
      <xdr:row>92</xdr:row>
      <xdr:rowOff>146685</xdr:rowOff>
    </xdr:to>
    <xdr:sp macro="" textlink="">
      <xdr:nvSpPr>
        <xdr:cNvPr id="723" name="楕円 722"/>
        <xdr:cNvSpPr/>
      </xdr:nvSpPr>
      <xdr:spPr>
        <a:xfrm>
          <a:off x="14541500" y="158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163195</xdr:rowOff>
    </xdr:from>
    <xdr:ext cx="528320" cy="259080"/>
    <xdr:sp macro="" textlink="">
      <xdr:nvSpPr>
        <xdr:cNvPr id="724" name="テキスト ボックス 723"/>
        <xdr:cNvSpPr txBox="1"/>
      </xdr:nvSpPr>
      <xdr:spPr>
        <a:xfrm>
          <a:off x="14324965" y="15593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124460</xdr:rowOff>
    </xdr:from>
    <xdr:to xmlns:xdr="http://schemas.openxmlformats.org/drawingml/2006/spreadsheetDrawing">
      <xdr:col>72</xdr:col>
      <xdr:colOff>38100</xdr:colOff>
      <xdr:row>93</xdr:row>
      <xdr:rowOff>54610</xdr:rowOff>
    </xdr:to>
    <xdr:sp macro="" textlink="">
      <xdr:nvSpPr>
        <xdr:cNvPr id="725" name="楕円 724"/>
        <xdr:cNvSpPr/>
      </xdr:nvSpPr>
      <xdr:spPr>
        <a:xfrm>
          <a:off x="13652500" y="158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71120</xdr:rowOff>
    </xdr:from>
    <xdr:ext cx="528320" cy="259080"/>
    <xdr:sp macro="" textlink="">
      <xdr:nvSpPr>
        <xdr:cNvPr id="726" name="テキスト ボックス 725"/>
        <xdr:cNvSpPr txBox="1"/>
      </xdr:nvSpPr>
      <xdr:spPr>
        <a:xfrm>
          <a:off x="13435965" y="15673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38100</xdr:rowOff>
    </xdr:from>
    <xdr:to xmlns:xdr="http://schemas.openxmlformats.org/drawingml/2006/spreadsheetDrawing">
      <xdr:col>67</xdr:col>
      <xdr:colOff>101600</xdr:colOff>
      <xdr:row>93</xdr:row>
      <xdr:rowOff>139700</xdr:rowOff>
    </xdr:to>
    <xdr:sp macro="" textlink="">
      <xdr:nvSpPr>
        <xdr:cNvPr id="727" name="楕円 726"/>
        <xdr:cNvSpPr/>
      </xdr:nvSpPr>
      <xdr:spPr>
        <a:xfrm>
          <a:off x="12763500" y="159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156210</xdr:rowOff>
    </xdr:from>
    <xdr:ext cx="528320" cy="252730"/>
    <xdr:sp macro="" textlink="">
      <xdr:nvSpPr>
        <xdr:cNvPr id="728" name="テキスト ボックス 727"/>
        <xdr:cNvSpPr txBox="1"/>
      </xdr:nvSpPr>
      <xdr:spPr>
        <a:xfrm>
          <a:off x="12546965" y="157581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37" name="テキスト ボックス 736"/>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2570" cy="259080"/>
    <xdr:sp macro="" textlink="">
      <xdr:nvSpPr>
        <xdr:cNvPr id="740" name="テキスト ボックス 739"/>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70840" cy="259080"/>
    <xdr:sp macro="" textlink="">
      <xdr:nvSpPr>
        <xdr:cNvPr id="742" name="テキスト ボックス 741"/>
        <xdr:cNvSpPr txBox="1"/>
      </xdr:nvSpPr>
      <xdr:spPr>
        <a:xfrm>
          <a:off x="17910810" y="6207760"/>
          <a:ext cx="370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168910</xdr:rowOff>
    </xdr:from>
    <xdr:ext cx="370840" cy="252730"/>
    <xdr:sp macro="" textlink="">
      <xdr:nvSpPr>
        <xdr:cNvPr id="744" name="テキスト ボックス 743"/>
        <xdr:cNvSpPr txBox="1"/>
      </xdr:nvSpPr>
      <xdr:spPr>
        <a:xfrm>
          <a:off x="17910810" y="5826760"/>
          <a:ext cx="370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130810</xdr:rowOff>
    </xdr:from>
    <xdr:ext cx="370840" cy="259080"/>
    <xdr:sp macro="" textlink="">
      <xdr:nvSpPr>
        <xdr:cNvPr id="746" name="テキスト ボックス 745"/>
        <xdr:cNvSpPr txBox="1"/>
      </xdr:nvSpPr>
      <xdr:spPr>
        <a:xfrm>
          <a:off x="17910810" y="5445760"/>
          <a:ext cx="370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92710</xdr:rowOff>
    </xdr:from>
    <xdr:ext cx="370840" cy="259080"/>
    <xdr:sp macro="" textlink="">
      <xdr:nvSpPr>
        <xdr:cNvPr id="748" name="テキスト ボックス 747"/>
        <xdr:cNvSpPr txBox="1"/>
      </xdr:nvSpPr>
      <xdr:spPr>
        <a:xfrm>
          <a:off x="17910810" y="5064760"/>
          <a:ext cx="370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0840" cy="252730"/>
    <xdr:sp macro="" textlink="">
      <xdr:nvSpPr>
        <xdr:cNvPr id="750" name="テキスト ボックス 749"/>
        <xdr:cNvSpPr txBox="1"/>
      </xdr:nvSpPr>
      <xdr:spPr>
        <a:xfrm>
          <a:off x="17910810" y="4683760"/>
          <a:ext cx="370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116840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2159595" y="5431790"/>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53"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63500</xdr:rowOff>
    </xdr:from>
    <xdr:ext cx="378460" cy="252730"/>
    <xdr:sp macro="" textlink="">
      <xdr:nvSpPr>
        <xdr:cNvPr id="755" name="諸支出金最大値テキスト"/>
        <xdr:cNvSpPr txBox="1"/>
      </xdr:nvSpPr>
      <xdr:spPr>
        <a:xfrm>
          <a:off x="22212300" y="52070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116840</xdr:rowOff>
    </xdr:from>
    <xdr:to xmlns:xdr="http://schemas.openxmlformats.org/drawingml/2006/spreadsheetDrawing">
      <xdr:col>116</xdr:col>
      <xdr:colOff>152400</xdr:colOff>
      <xdr:row>31</xdr:row>
      <xdr:rowOff>116840</xdr:rowOff>
    </xdr:to>
    <xdr:cxnSp macro="">
      <xdr:nvCxnSpPr>
        <xdr:cNvPr id="756" name="直線コネクタ 755"/>
        <xdr:cNvCxnSpPr/>
      </xdr:nvCxnSpPr>
      <xdr:spPr>
        <a:xfrm>
          <a:off x="22072600" y="543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31</xdr:row>
      <xdr:rowOff>116840</xdr:rowOff>
    </xdr:from>
    <xdr:to xmlns:xdr="http://schemas.openxmlformats.org/drawingml/2006/spreadsheetDrawing">
      <xdr:col>116</xdr:col>
      <xdr:colOff>63500</xdr:colOff>
      <xdr:row>33</xdr:row>
      <xdr:rowOff>74930</xdr:rowOff>
    </xdr:to>
    <xdr:cxnSp macro="">
      <xdr:nvCxnSpPr>
        <xdr:cNvPr id="757" name="直線コネクタ 756"/>
        <xdr:cNvCxnSpPr/>
      </xdr:nvCxnSpPr>
      <xdr:spPr>
        <a:xfrm flipV="1">
          <a:off x="21323300" y="5431790"/>
          <a:ext cx="8382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93980</xdr:rowOff>
    </xdr:from>
    <xdr:ext cx="313690" cy="259080"/>
    <xdr:sp macro="" textlink="">
      <xdr:nvSpPr>
        <xdr:cNvPr id="758" name="諸支出金平均値テキスト"/>
        <xdr:cNvSpPr txBox="1"/>
      </xdr:nvSpPr>
      <xdr:spPr>
        <a:xfrm>
          <a:off x="22212300" y="643763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115570</xdr:rowOff>
    </xdr:from>
    <xdr:to xmlns:xdr="http://schemas.openxmlformats.org/drawingml/2006/spreadsheetDrawing">
      <xdr:col>116</xdr:col>
      <xdr:colOff>114300</xdr:colOff>
      <xdr:row>38</xdr:row>
      <xdr:rowOff>45720</xdr:rowOff>
    </xdr:to>
    <xdr:sp macro="" textlink="">
      <xdr:nvSpPr>
        <xdr:cNvPr id="759" name="フローチャート: 判断 758"/>
        <xdr:cNvSpPr/>
      </xdr:nvSpPr>
      <xdr:spPr>
        <a:xfrm>
          <a:off x="221107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74930</xdr:rowOff>
    </xdr:from>
    <xdr:to xmlns:xdr="http://schemas.openxmlformats.org/drawingml/2006/spreadsheetDrawing">
      <xdr:col>111</xdr:col>
      <xdr:colOff>177800</xdr:colOff>
      <xdr:row>34</xdr:row>
      <xdr:rowOff>132080</xdr:rowOff>
    </xdr:to>
    <xdr:cxnSp macro="">
      <xdr:nvCxnSpPr>
        <xdr:cNvPr id="760" name="直線コネクタ 759"/>
        <xdr:cNvCxnSpPr/>
      </xdr:nvCxnSpPr>
      <xdr:spPr>
        <a:xfrm flipV="1">
          <a:off x="20434300" y="573278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46990</xdr:rowOff>
    </xdr:from>
    <xdr:to xmlns:xdr="http://schemas.openxmlformats.org/drawingml/2006/spreadsheetDrawing">
      <xdr:col>112</xdr:col>
      <xdr:colOff>38100</xdr:colOff>
      <xdr:row>38</xdr:row>
      <xdr:rowOff>148590</xdr:rowOff>
    </xdr:to>
    <xdr:sp macro="" textlink="">
      <xdr:nvSpPr>
        <xdr:cNvPr id="761" name="フローチャート: 判断 760"/>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38</xdr:row>
      <xdr:rowOff>139700</xdr:rowOff>
    </xdr:from>
    <xdr:ext cx="313690" cy="259080"/>
    <xdr:sp macro="" textlink="">
      <xdr:nvSpPr>
        <xdr:cNvPr id="762" name="テキスト ボックス 761"/>
        <xdr:cNvSpPr txBox="1"/>
      </xdr:nvSpPr>
      <xdr:spPr>
        <a:xfrm>
          <a:off x="21166455" y="66548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30</xdr:row>
      <xdr:rowOff>97790</xdr:rowOff>
    </xdr:from>
    <xdr:to xmlns:xdr="http://schemas.openxmlformats.org/drawingml/2006/spreadsheetDrawing">
      <xdr:col>107</xdr:col>
      <xdr:colOff>50800</xdr:colOff>
      <xdr:row>34</xdr:row>
      <xdr:rowOff>132080</xdr:rowOff>
    </xdr:to>
    <xdr:cxnSp macro="">
      <xdr:nvCxnSpPr>
        <xdr:cNvPr id="763" name="直線コネクタ 762"/>
        <xdr:cNvCxnSpPr/>
      </xdr:nvCxnSpPr>
      <xdr:spPr>
        <a:xfrm>
          <a:off x="19545300" y="5241290"/>
          <a:ext cx="889000" cy="720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73660</xdr:rowOff>
    </xdr:from>
    <xdr:to xmlns:xdr="http://schemas.openxmlformats.org/drawingml/2006/spreadsheetDrawing">
      <xdr:col>107</xdr:col>
      <xdr:colOff>101600</xdr:colOff>
      <xdr:row>39</xdr:row>
      <xdr:rowOff>3810</xdr:rowOff>
    </xdr:to>
    <xdr:sp macro="" textlink="">
      <xdr:nvSpPr>
        <xdr:cNvPr id="764" name="フローチャート: 判断 763"/>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38</xdr:row>
      <xdr:rowOff>166370</xdr:rowOff>
    </xdr:from>
    <xdr:ext cx="313690" cy="252730"/>
    <xdr:sp macro="" textlink="">
      <xdr:nvSpPr>
        <xdr:cNvPr id="765" name="テキスト ボックス 764"/>
        <xdr:cNvSpPr txBox="1"/>
      </xdr:nvSpPr>
      <xdr:spPr>
        <a:xfrm>
          <a:off x="20277455" y="668147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30</xdr:row>
      <xdr:rowOff>97790</xdr:rowOff>
    </xdr:from>
    <xdr:to xmlns:xdr="http://schemas.openxmlformats.org/drawingml/2006/spreadsheetDrawing">
      <xdr:col>102</xdr:col>
      <xdr:colOff>114300</xdr:colOff>
      <xdr:row>31</xdr:row>
      <xdr:rowOff>143510</xdr:rowOff>
    </xdr:to>
    <xdr:cxnSp macro="">
      <xdr:nvCxnSpPr>
        <xdr:cNvPr id="766" name="直線コネクタ 765"/>
        <xdr:cNvCxnSpPr/>
      </xdr:nvCxnSpPr>
      <xdr:spPr>
        <a:xfrm flipV="1">
          <a:off x="18656300" y="524129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24130</xdr:rowOff>
    </xdr:from>
    <xdr:to xmlns:xdr="http://schemas.openxmlformats.org/drawingml/2006/spreadsheetDrawing">
      <xdr:col>102</xdr:col>
      <xdr:colOff>165100</xdr:colOff>
      <xdr:row>38</xdr:row>
      <xdr:rowOff>125730</xdr:rowOff>
    </xdr:to>
    <xdr:sp macro="" textlink="">
      <xdr:nvSpPr>
        <xdr:cNvPr id="767" name="フローチャート: 判断 766"/>
        <xdr:cNvSpPr/>
      </xdr:nvSpPr>
      <xdr:spPr>
        <a:xfrm>
          <a:off x="19494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38</xdr:row>
      <xdr:rowOff>116840</xdr:rowOff>
    </xdr:from>
    <xdr:ext cx="313690" cy="259080"/>
    <xdr:sp macro="" textlink="">
      <xdr:nvSpPr>
        <xdr:cNvPr id="768" name="テキスト ボックス 767"/>
        <xdr:cNvSpPr txBox="1"/>
      </xdr:nvSpPr>
      <xdr:spPr>
        <a:xfrm>
          <a:off x="19388455" y="66319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39370</xdr:rowOff>
    </xdr:from>
    <xdr:to xmlns:xdr="http://schemas.openxmlformats.org/drawingml/2006/spreadsheetDrawing">
      <xdr:col>98</xdr:col>
      <xdr:colOff>38100</xdr:colOff>
      <xdr:row>38</xdr:row>
      <xdr:rowOff>140970</xdr:rowOff>
    </xdr:to>
    <xdr:sp macro="" textlink="">
      <xdr:nvSpPr>
        <xdr:cNvPr id="769" name="フローチャート: 判断 768"/>
        <xdr:cNvSpPr/>
      </xdr:nvSpPr>
      <xdr:spPr>
        <a:xfrm>
          <a:off x="18605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38</xdr:row>
      <xdr:rowOff>132080</xdr:rowOff>
    </xdr:from>
    <xdr:ext cx="313690" cy="252730"/>
    <xdr:sp macro="" textlink="">
      <xdr:nvSpPr>
        <xdr:cNvPr id="770" name="テキスト ボックス 769"/>
        <xdr:cNvSpPr txBox="1"/>
      </xdr:nvSpPr>
      <xdr:spPr>
        <a:xfrm>
          <a:off x="18499455" y="664718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31</xdr:row>
      <xdr:rowOff>66040</xdr:rowOff>
    </xdr:from>
    <xdr:to xmlns:xdr="http://schemas.openxmlformats.org/drawingml/2006/spreadsheetDrawing">
      <xdr:col>116</xdr:col>
      <xdr:colOff>114300</xdr:colOff>
      <xdr:row>31</xdr:row>
      <xdr:rowOff>167640</xdr:rowOff>
    </xdr:to>
    <xdr:sp macro="" textlink="">
      <xdr:nvSpPr>
        <xdr:cNvPr id="776" name="楕円 775"/>
        <xdr:cNvSpPr/>
      </xdr:nvSpPr>
      <xdr:spPr>
        <a:xfrm>
          <a:off x="22110700" y="53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31</xdr:row>
      <xdr:rowOff>19050</xdr:rowOff>
    </xdr:from>
    <xdr:ext cx="378460" cy="252730"/>
    <xdr:sp macro="" textlink="">
      <xdr:nvSpPr>
        <xdr:cNvPr id="777" name="諸支出金該当値テキスト"/>
        <xdr:cNvSpPr txBox="1"/>
      </xdr:nvSpPr>
      <xdr:spPr>
        <a:xfrm>
          <a:off x="22212300" y="53340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24130</xdr:rowOff>
    </xdr:from>
    <xdr:to xmlns:xdr="http://schemas.openxmlformats.org/drawingml/2006/spreadsheetDrawing">
      <xdr:col>112</xdr:col>
      <xdr:colOff>38100</xdr:colOff>
      <xdr:row>33</xdr:row>
      <xdr:rowOff>125730</xdr:rowOff>
    </xdr:to>
    <xdr:sp macro="" textlink="">
      <xdr:nvSpPr>
        <xdr:cNvPr id="778" name="楕円 777"/>
        <xdr:cNvSpPr/>
      </xdr:nvSpPr>
      <xdr:spPr>
        <a:xfrm>
          <a:off x="21272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31</xdr:row>
      <xdr:rowOff>142240</xdr:rowOff>
    </xdr:from>
    <xdr:ext cx="378460" cy="259080"/>
    <xdr:sp macro="" textlink="">
      <xdr:nvSpPr>
        <xdr:cNvPr id="779" name="テキスト ボックス 778"/>
        <xdr:cNvSpPr txBox="1"/>
      </xdr:nvSpPr>
      <xdr:spPr>
        <a:xfrm>
          <a:off x="21134070" y="54571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81280</xdr:rowOff>
    </xdr:from>
    <xdr:to xmlns:xdr="http://schemas.openxmlformats.org/drawingml/2006/spreadsheetDrawing">
      <xdr:col>107</xdr:col>
      <xdr:colOff>101600</xdr:colOff>
      <xdr:row>35</xdr:row>
      <xdr:rowOff>11430</xdr:rowOff>
    </xdr:to>
    <xdr:sp macro="" textlink="">
      <xdr:nvSpPr>
        <xdr:cNvPr id="780" name="楕円 779"/>
        <xdr:cNvSpPr/>
      </xdr:nvSpPr>
      <xdr:spPr>
        <a:xfrm>
          <a:off x="20383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33</xdr:row>
      <xdr:rowOff>27940</xdr:rowOff>
    </xdr:from>
    <xdr:ext cx="378460" cy="259080"/>
    <xdr:sp macro="" textlink="">
      <xdr:nvSpPr>
        <xdr:cNvPr id="781" name="テキスト ボックス 780"/>
        <xdr:cNvSpPr txBox="1"/>
      </xdr:nvSpPr>
      <xdr:spPr>
        <a:xfrm>
          <a:off x="20245070" y="56857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30</xdr:row>
      <xdr:rowOff>46990</xdr:rowOff>
    </xdr:from>
    <xdr:to xmlns:xdr="http://schemas.openxmlformats.org/drawingml/2006/spreadsheetDrawing">
      <xdr:col>102</xdr:col>
      <xdr:colOff>165100</xdr:colOff>
      <xdr:row>30</xdr:row>
      <xdr:rowOff>148590</xdr:rowOff>
    </xdr:to>
    <xdr:sp macro="" textlink="">
      <xdr:nvSpPr>
        <xdr:cNvPr id="782" name="楕円 781"/>
        <xdr:cNvSpPr/>
      </xdr:nvSpPr>
      <xdr:spPr>
        <a:xfrm>
          <a:off x="19494500" y="51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28</xdr:row>
      <xdr:rowOff>165100</xdr:rowOff>
    </xdr:from>
    <xdr:ext cx="378460" cy="259080"/>
    <xdr:sp macro="" textlink="">
      <xdr:nvSpPr>
        <xdr:cNvPr id="783" name="テキスト ボックス 782"/>
        <xdr:cNvSpPr txBox="1"/>
      </xdr:nvSpPr>
      <xdr:spPr>
        <a:xfrm>
          <a:off x="19356070" y="4965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31</xdr:row>
      <xdr:rowOff>92710</xdr:rowOff>
    </xdr:from>
    <xdr:to xmlns:xdr="http://schemas.openxmlformats.org/drawingml/2006/spreadsheetDrawing">
      <xdr:col>98</xdr:col>
      <xdr:colOff>38100</xdr:colOff>
      <xdr:row>32</xdr:row>
      <xdr:rowOff>22860</xdr:rowOff>
    </xdr:to>
    <xdr:sp macro="" textlink="">
      <xdr:nvSpPr>
        <xdr:cNvPr id="784" name="楕円 783"/>
        <xdr:cNvSpPr/>
      </xdr:nvSpPr>
      <xdr:spPr>
        <a:xfrm>
          <a:off x="18605500" y="54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30</xdr:row>
      <xdr:rowOff>39370</xdr:rowOff>
    </xdr:from>
    <xdr:ext cx="378460" cy="259080"/>
    <xdr:sp macro="" textlink="">
      <xdr:nvSpPr>
        <xdr:cNvPr id="785" name="テキスト ボックス 784"/>
        <xdr:cNvSpPr txBox="1"/>
      </xdr:nvSpPr>
      <xdr:spPr>
        <a:xfrm>
          <a:off x="18467070" y="5182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香川県平均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94" name="テキスト ボックス 793"/>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97" name="テキスト ボックス 796"/>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99" name="テキスト ボックス 798"/>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9" name="直線コネクタ 80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811" name="テキスト ボックス 810"/>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814" name="テキスト ボックス 813"/>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817" name="テキスト ボックス 816"/>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19" name="テキスト ボックス 818"/>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28" name="テキスト ボックス 827"/>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30" name="テキスト ボックス 829"/>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32" name="テキスト ボックス 831"/>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34" name="テキスト ボックス 833"/>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総務費は、ふるさと納税の関係で積立金や委託料の増加や物価高騰対策として実施した生活応援券発行事業の皆増により前年度から19</a:t>
          </a:r>
          <a:r>
            <a:rPr kumimoji="1" lang="en-US" altLang="ja-JP" sz="1200">
              <a:latin typeface="ＭＳ Ｐゴシック"/>
              <a:ea typeface="ＭＳ Ｐゴシック"/>
            </a:rPr>
            <a:t>,716</a:t>
          </a:r>
          <a:r>
            <a:rPr kumimoji="1" lang="ja-JP" altLang="en-US" sz="1200">
              <a:latin typeface="ＭＳ Ｐゴシック"/>
              <a:ea typeface="ＭＳ Ｐゴシック"/>
            </a:rPr>
            <a:t>円の増加となっている。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民生費、教育費は、豊浜認定こども園建設事業の園舎建設に伴い増加した。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衛生費は、生活環境課事務所等改修事業やし尿処理施設設備改修事業により前年度から6,143円の増加となっている。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農林水産業費は、</a:t>
          </a:r>
          <a:r>
            <a:rPr kumimoji="1" lang="ja-JP" altLang="en-US" sz="1200">
              <a:latin typeface="ＭＳ Ｐゴシック"/>
              <a:ea typeface="ＭＳ Ｐゴシック"/>
            </a:rPr>
            <a:t>前年度から住民一人当たり1,327円減少して26,546円となったが、依然として類似団体平均を上回っている。減少の要因として、</a:t>
          </a:r>
          <a:r>
            <a:rPr kumimoji="1" lang="ja-JP" altLang="en-US" sz="1200">
              <a:latin typeface="ＭＳ Ｐゴシック"/>
              <a:ea typeface="ＭＳ Ｐゴシック"/>
            </a:rPr>
            <a:t>民間で大型の設備投資があった関係で実施した強い農業づくり総合支援交付金事業の事業完了に伴い皆減したことが挙げられる。</a:t>
          </a:r>
          <a:endParaRPr kumimoji="1" lang="ja-JP" altLang="en-US" sz="1200">
            <a:latin typeface="ＭＳ Ｐゴシック"/>
            <a:ea typeface="ＭＳ Ｐゴシック"/>
          </a:endParaRPr>
        </a:p>
        <a:p>
          <a:r>
            <a:rPr kumimoji="1" lang="ja-JP" altLang="en-US" sz="1200">
              <a:latin typeface="ＭＳ Ｐゴシック"/>
              <a:ea typeface="ＭＳ Ｐゴシック"/>
            </a:rPr>
            <a:t>　土木費は、スマートインターチェンジ整備事業の増加が主な要因となり大幅に増加した。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公債費については、増加傾向であり、今後も大型建設事業が予定されることから、公債費の高止まりが予想される</a:t>
          </a:r>
          <a:r>
            <a:rPr kumimoji="1" lang="ja-JP" altLang="en-US" sz="1200">
              <a:latin typeface="ＭＳ Ｐゴシック"/>
              <a:ea typeface="ＭＳ Ｐゴシック"/>
            </a:rPr>
            <a:t>。事業の見直しを図り、新規発行の抑制や交付税算入率の高い地方債を活用することで、市民負担の軽減に努める。</a:t>
          </a:r>
          <a:endParaRPr kumimoji="1" lang="ja-JP" altLang="en-US" sz="12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財政調整基金残高は、歳計剰余金処分による積立金と取崩額の差が約10</a:t>
          </a:r>
          <a:r>
            <a:rPr kumimoji="1" lang="en-US" altLang="ja-JP" sz="1200">
              <a:latin typeface="ＭＳ ゴシック"/>
              <a:ea typeface="ＭＳ ゴシック"/>
            </a:rPr>
            <a:t>0</a:t>
          </a:r>
          <a:r>
            <a:rPr kumimoji="1" lang="ja-JP" altLang="en-US" sz="1200">
              <a:latin typeface="ＭＳ ゴシック"/>
              <a:ea typeface="ＭＳ ゴシック"/>
            </a:rPr>
            <a:t>百万円発生し、差額分で前年度から0</a:t>
          </a:r>
          <a:r>
            <a:rPr kumimoji="1" lang="en-US" altLang="ja-JP" sz="1200">
              <a:latin typeface="ＭＳ ゴシック"/>
              <a:ea typeface="ＭＳ ゴシック"/>
            </a:rPr>
            <a:t>.52</a:t>
          </a:r>
          <a:r>
            <a:rPr kumimoji="1" lang="ja-JP" altLang="en-US" sz="1200">
              <a:latin typeface="ＭＳ ゴシック"/>
              <a:ea typeface="ＭＳ ゴシック"/>
            </a:rPr>
            <a:t>ポイント増加した。</a:t>
          </a:r>
          <a:endParaRPr kumimoji="1" lang="en-US" altLang="ja-JP" sz="1200">
            <a:latin typeface="ＭＳ ゴシック"/>
            <a:ea typeface="ＭＳ ゴシック"/>
          </a:endParaRPr>
        </a:p>
        <a:p>
          <a:r>
            <a:rPr kumimoji="1" lang="ja-JP" altLang="en-US" sz="1200">
              <a:latin typeface="ＭＳ ゴシック"/>
              <a:ea typeface="ＭＳ ゴシック"/>
            </a:rPr>
            <a:t>　実質収支額は84</a:t>
          </a:r>
          <a:r>
            <a:rPr kumimoji="1" lang="ja-JP" altLang="en-US" sz="1200">
              <a:latin typeface="ＭＳ ゴシック"/>
              <a:ea typeface="ＭＳ ゴシック"/>
            </a:rPr>
            <a:t>百万円増加して0</a:t>
          </a:r>
          <a:r>
            <a:rPr kumimoji="1" lang="en-US" altLang="ja-JP" sz="1200">
              <a:latin typeface="ＭＳ ゴシック"/>
              <a:ea typeface="ＭＳ ゴシック"/>
            </a:rPr>
            <a:t>.48</a:t>
          </a:r>
          <a:r>
            <a:rPr kumimoji="1" lang="ja-JP" altLang="en-US" sz="1200">
              <a:latin typeface="ＭＳ ゴシック"/>
              <a:ea typeface="ＭＳ ゴシック"/>
            </a:rPr>
            <a:t>ポイントの増加となっており、競輪場跡地の売払やふるさと納税による寄附金の増加が要因である。</a:t>
          </a:r>
          <a:endParaRPr kumimoji="1" lang="en-US" altLang="ja-JP" sz="1200">
            <a:latin typeface="ＭＳ ゴシック"/>
            <a:ea typeface="ＭＳ ゴシック"/>
          </a:endParaRPr>
        </a:p>
        <a:p>
          <a:r>
            <a:rPr kumimoji="1" lang="ja-JP" altLang="en-US" sz="1200">
              <a:latin typeface="ＭＳ ゴシック"/>
              <a:ea typeface="ＭＳ ゴシック"/>
            </a:rPr>
            <a:t>　今後も大規模な普通建設事業が予定されているため、ごみ袋有料化等の新たな自主財源の確保の検討を進め、実質収支額の維持に努める。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香川県観音寺市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一般会計・特別会計のすべてにおいて黒字決算となった。</a:t>
          </a:r>
          <a:endParaRPr kumimoji="1" lang="ja-JP" altLang="en-US" sz="1400">
            <a:latin typeface="ＭＳ ゴシック"/>
            <a:ea typeface="ＭＳ ゴシック"/>
          </a:endParaRPr>
        </a:p>
        <a:p>
          <a:r>
            <a:rPr kumimoji="1" lang="ja-JP" altLang="en-US" sz="1400">
              <a:latin typeface="ＭＳ ゴシック"/>
              <a:ea typeface="ＭＳ ゴシック"/>
            </a:rPr>
            <a:t>　一般会計は標準財政規模に対する黒字額の比率が0.72ポイント増加した。前年度から黒字額の比率が増加しているのは、</a:t>
          </a:r>
          <a:r>
            <a:rPr kumimoji="1" lang="ja-JP" altLang="en-US" sz="1400">
              <a:latin typeface="ＭＳ ゴシック"/>
              <a:ea typeface="ＭＳ ゴシック"/>
            </a:rPr>
            <a:t>地方交付税の増加が主な要因である。</a:t>
          </a:r>
          <a:endParaRPr kumimoji="1" lang="ja-JP" altLang="en-US" sz="1400">
            <a:latin typeface="ＭＳ ゴシック"/>
            <a:ea typeface="ＭＳ ゴシック"/>
          </a:endParaRPr>
        </a:p>
        <a:p>
          <a:r>
            <a:rPr kumimoji="1" lang="ja-JP" altLang="en-US" sz="1400">
              <a:latin typeface="ＭＳ ゴシック"/>
              <a:ea typeface="ＭＳ ゴシック"/>
            </a:rPr>
            <a:t>　特別会計では、介護保険事業特別会計において黒字額の比率が</a:t>
          </a:r>
          <a:r>
            <a:rPr kumimoji="1" lang="en-US" altLang="ja-JP" sz="1400">
              <a:latin typeface="ＭＳ ゴシック"/>
              <a:ea typeface="ＭＳ ゴシック"/>
            </a:rPr>
            <a:t>0.1</a:t>
          </a:r>
          <a:r>
            <a:rPr kumimoji="1" lang="ja-JP" altLang="en-US" sz="1400">
              <a:latin typeface="ＭＳ ゴシック"/>
              <a:ea typeface="ＭＳ ゴシック"/>
            </a:rPr>
            <a:t>ポイント減少した。前年度繰越金は143百万円と前年同様多額だったものの、前年度より39百万円の減少、介護給付費国県負担金が減少したことが影響した。</a:t>
          </a:r>
          <a:endParaRPr kumimoji="1" lang="ja-JP" altLang="en-US" sz="1400">
            <a:latin typeface="ＭＳ ゴシック"/>
            <a:ea typeface="ＭＳ ゴシック"/>
          </a:endParaRPr>
        </a:p>
        <a:p>
          <a:r>
            <a:rPr kumimoji="1" lang="ja-JP" altLang="en-US" sz="1400">
              <a:latin typeface="ＭＳ ゴシック"/>
              <a:ea typeface="ＭＳ ゴシック"/>
            </a:rPr>
            <a:t>　施設貸付事業特別会計においては、黒字額の比率が0.23ポイント減少したが、競輪場施設の一部売却に伴い令和５年度末をもって特別会計を廃止したためである。</a:t>
          </a:r>
          <a:endParaRPr kumimoji="1" lang="ja-JP" altLang="en-US" sz="1400">
            <a:latin typeface="ＭＳ ゴシック"/>
            <a:ea typeface="ＭＳ ゴシック"/>
          </a:endParaRPr>
        </a:p>
        <a:p>
          <a:r>
            <a:rPr kumimoji="1" lang="ja-JP" altLang="en-US" sz="1400">
              <a:latin typeface="ＭＳ ゴシック"/>
              <a:ea typeface="ＭＳ ゴシック"/>
            </a:rPr>
            <a:t>　今後も、全会計において健全な財政運営が必要である。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72056_&#35251;&#38899;&#23546;&#24066;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138</v>
      </c>
      <c r="X3" s="137"/>
      <c r="Y3" s="137"/>
      <c r="Z3" s="137"/>
      <c r="AA3" s="137"/>
      <c r="AB3" s="22"/>
      <c r="AC3" s="94" t="s">
        <v>141</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149</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34064178</v>
      </c>
      <c r="BO4" s="216"/>
      <c r="BP4" s="216"/>
      <c r="BQ4" s="216"/>
      <c r="BR4" s="216"/>
      <c r="BS4" s="216"/>
      <c r="BT4" s="216"/>
      <c r="BU4" s="219"/>
      <c r="BV4" s="213">
        <v>31233500</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6</v>
      </c>
      <c r="CU4" s="237"/>
      <c r="CV4" s="237"/>
      <c r="CW4" s="237"/>
      <c r="CX4" s="237"/>
      <c r="CY4" s="237"/>
      <c r="CZ4" s="237"/>
      <c r="DA4" s="245"/>
      <c r="DB4" s="229">
        <v>5.5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66</v>
      </c>
      <c r="AV5" s="139"/>
      <c r="AW5" s="139"/>
      <c r="AX5" s="139"/>
      <c r="AY5" s="190" t="s">
        <v>144</v>
      </c>
      <c r="AZ5" s="198"/>
      <c r="BA5" s="198"/>
      <c r="BB5" s="198"/>
      <c r="BC5" s="198"/>
      <c r="BD5" s="198"/>
      <c r="BE5" s="198"/>
      <c r="BF5" s="198"/>
      <c r="BG5" s="198"/>
      <c r="BH5" s="198"/>
      <c r="BI5" s="198"/>
      <c r="BJ5" s="198"/>
      <c r="BK5" s="198"/>
      <c r="BL5" s="198"/>
      <c r="BM5" s="209"/>
      <c r="BN5" s="214">
        <v>32919734</v>
      </c>
      <c r="BO5" s="217"/>
      <c r="BP5" s="217"/>
      <c r="BQ5" s="217"/>
      <c r="BR5" s="217"/>
      <c r="BS5" s="217"/>
      <c r="BT5" s="217"/>
      <c r="BU5" s="220"/>
      <c r="BV5" s="214">
        <v>30120508</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92.4</v>
      </c>
      <c r="CU5" s="238"/>
      <c r="CV5" s="238"/>
      <c r="CW5" s="238"/>
      <c r="CX5" s="238"/>
      <c r="CY5" s="238"/>
      <c r="CZ5" s="238"/>
      <c r="DA5" s="246"/>
      <c r="DB5" s="230">
        <v>92.6</v>
      </c>
      <c r="DC5" s="238"/>
      <c r="DD5" s="238"/>
      <c r="DE5" s="238"/>
      <c r="DF5" s="238"/>
      <c r="DG5" s="238"/>
      <c r="DH5" s="238"/>
      <c r="DI5" s="246"/>
    </row>
    <row r="6" spans="1:119" ht="18.75" customHeight="1">
      <c r="A6" s="2"/>
      <c r="B6" s="8" t="s">
        <v>158</v>
      </c>
      <c r="C6" s="25"/>
      <c r="D6" s="25"/>
      <c r="E6" s="47"/>
      <c r="F6" s="47"/>
      <c r="G6" s="47"/>
      <c r="H6" s="47"/>
      <c r="I6" s="47"/>
      <c r="J6" s="47"/>
      <c r="K6" s="47"/>
      <c r="L6" s="47" t="s">
        <v>104</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70</v>
      </c>
      <c r="AN6" s="58"/>
      <c r="AO6" s="58"/>
      <c r="AP6" s="58"/>
      <c r="AQ6" s="58"/>
      <c r="AR6" s="58"/>
      <c r="AS6" s="58"/>
      <c r="AT6" s="63"/>
      <c r="AU6" s="182" t="s">
        <v>66</v>
      </c>
      <c r="AV6" s="139"/>
      <c r="AW6" s="139"/>
      <c r="AX6" s="139"/>
      <c r="AY6" s="190" t="s">
        <v>162</v>
      </c>
      <c r="AZ6" s="198"/>
      <c r="BA6" s="198"/>
      <c r="BB6" s="198"/>
      <c r="BC6" s="198"/>
      <c r="BD6" s="198"/>
      <c r="BE6" s="198"/>
      <c r="BF6" s="198"/>
      <c r="BG6" s="198"/>
      <c r="BH6" s="198"/>
      <c r="BI6" s="198"/>
      <c r="BJ6" s="198"/>
      <c r="BK6" s="198"/>
      <c r="BL6" s="198"/>
      <c r="BM6" s="209"/>
      <c r="BN6" s="214">
        <v>1144444</v>
      </c>
      <c r="BO6" s="217"/>
      <c r="BP6" s="217"/>
      <c r="BQ6" s="217"/>
      <c r="BR6" s="217"/>
      <c r="BS6" s="217"/>
      <c r="BT6" s="217"/>
      <c r="BU6" s="220"/>
      <c r="BV6" s="214">
        <v>1112992</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93.2</v>
      </c>
      <c r="CU6" s="239"/>
      <c r="CV6" s="239"/>
      <c r="CW6" s="239"/>
      <c r="CX6" s="239"/>
      <c r="CY6" s="239"/>
      <c r="CZ6" s="239"/>
      <c r="DA6" s="247"/>
      <c r="DB6" s="231">
        <v>94.5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167</v>
      </c>
      <c r="AN7" s="58"/>
      <c r="AO7" s="58"/>
      <c r="AP7" s="58"/>
      <c r="AQ7" s="58"/>
      <c r="AR7" s="58"/>
      <c r="AS7" s="58"/>
      <c r="AT7" s="63"/>
      <c r="AU7" s="182" t="s">
        <v>66</v>
      </c>
      <c r="AV7" s="139"/>
      <c r="AW7" s="139"/>
      <c r="AX7" s="139"/>
      <c r="AY7" s="190" t="s">
        <v>168</v>
      </c>
      <c r="AZ7" s="198"/>
      <c r="BA7" s="198"/>
      <c r="BB7" s="198"/>
      <c r="BC7" s="198"/>
      <c r="BD7" s="198"/>
      <c r="BE7" s="198"/>
      <c r="BF7" s="198"/>
      <c r="BG7" s="198"/>
      <c r="BH7" s="198"/>
      <c r="BI7" s="198"/>
      <c r="BJ7" s="198"/>
      <c r="BK7" s="198"/>
      <c r="BL7" s="198"/>
      <c r="BM7" s="209"/>
      <c r="BN7" s="214">
        <v>166176</v>
      </c>
      <c r="BO7" s="217"/>
      <c r="BP7" s="217"/>
      <c r="BQ7" s="217"/>
      <c r="BR7" s="217"/>
      <c r="BS7" s="217"/>
      <c r="BT7" s="217"/>
      <c r="BU7" s="220"/>
      <c r="BV7" s="214">
        <v>218422</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16297178</v>
      </c>
      <c r="CU7" s="217"/>
      <c r="CV7" s="217"/>
      <c r="CW7" s="217"/>
      <c r="CX7" s="217"/>
      <c r="CY7" s="217"/>
      <c r="CZ7" s="217"/>
      <c r="DA7" s="220"/>
      <c r="DB7" s="214">
        <v>16203568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171</v>
      </c>
      <c r="AN8" s="58"/>
      <c r="AO8" s="58"/>
      <c r="AP8" s="58"/>
      <c r="AQ8" s="58"/>
      <c r="AR8" s="58"/>
      <c r="AS8" s="58"/>
      <c r="AT8" s="63"/>
      <c r="AU8" s="182" t="s">
        <v>66</v>
      </c>
      <c r="AV8" s="139"/>
      <c r="AW8" s="139"/>
      <c r="AX8" s="139"/>
      <c r="AY8" s="190" t="s">
        <v>173</v>
      </c>
      <c r="AZ8" s="198"/>
      <c r="BA8" s="198"/>
      <c r="BB8" s="198"/>
      <c r="BC8" s="198"/>
      <c r="BD8" s="198"/>
      <c r="BE8" s="198"/>
      <c r="BF8" s="198"/>
      <c r="BG8" s="198"/>
      <c r="BH8" s="198"/>
      <c r="BI8" s="198"/>
      <c r="BJ8" s="198"/>
      <c r="BK8" s="198"/>
      <c r="BL8" s="198"/>
      <c r="BM8" s="209"/>
      <c r="BN8" s="214">
        <v>978268</v>
      </c>
      <c r="BO8" s="217"/>
      <c r="BP8" s="217"/>
      <c r="BQ8" s="217"/>
      <c r="BR8" s="217"/>
      <c r="BS8" s="217"/>
      <c r="BT8" s="217"/>
      <c r="BU8" s="220"/>
      <c r="BV8" s="214">
        <v>894570</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0.59</v>
      </c>
      <c r="CU8" s="240"/>
      <c r="CV8" s="240"/>
      <c r="CW8" s="240"/>
      <c r="CX8" s="240"/>
      <c r="CY8" s="240"/>
      <c r="CZ8" s="240"/>
      <c r="DA8" s="248"/>
      <c r="DB8" s="232">
        <v>0.6</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57438</v>
      </c>
      <c r="S9" s="106"/>
      <c r="T9" s="106"/>
      <c r="U9" s="106"/>
      <c r="V9" s="117"/>
      <c r="W9" s="127" t="s">
        <v>175</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66</v>
      </c>
      <c r="AV9" s="139"/>
      <c r="AW9" s="139"/>
      <c r="AX9" s="139"/>
      <c r="AY9" s="190" t="s">
        <v>68</v>
      </c>
      <c r="AZ9" s="198"/>
      <c r="BA9" s="198"/>
      <c r="BB9" s="198"/>
      <c r="BC9" s="198"/>
      <c r="BD9" s="198"/>
      <c r="BE9" s="198"/>
      <c r="BF9" s="198"/>
      <c r="BG9" s="198"/>
      <c r="BH9" s="198"/>
      <c r="BI9" s="198"/>
      <c r="BJ9" s="198"/>
      <c r="BK9" s="198"/>
      <c r="BL9" s="198"/>
      <c r="BM9" s="209"/>
      <c r="BN9" s="214">
        <v>83698</v>
      </c>
      <c r="BO9" s="217"/>
      <c r="BP9" s="217"/>
      <c r="BQ9" s="217"/>
      <c r="BR9" s="217"/>
      <c r="BS9" s="217"/>
      <c r="BT9" s="217"/>
      <c r="BU9" s="220"/>
      <c r="BV9" s="214">
        <v>-625363</v>
      </c>
      <c r="BW9" s="217"/>
      <c r="BX9" s="217"/>
      <c r="BY9" s="217"/>
      <c r="BZ9" s="217"/>
      <c r="CA9" s="217"/>
      <c r="CB9" s="217"/>
      <c r="CC9" s="220"/>
      <c r="CD9" s="192" t="s">
        <v>64</v>
      </c>
      <c r="CE9" s="111"/>
      <c r="CF9" s="111"/>
      <c r="CG9" s="111"/>
      <c r="CH9" s="111"/>
      <c r="CI9" s="111"/>
      <c r="CJ9" s="111"/>
      <c r="CK9" s="111"/>
      <c r="CL9" s="111"/>
      <c r="CM9" s="111"/>
      <c r="CN9" s="111"/>
      <c r="CO9" s="111"/>
      <c r="CP9" s="111"/>
      <c r="CQ9" s="111"/>
      <c r="CR9" s="111"/>
      <c r="CS9" s="211"/>
      <c r="CT9" s="230">
        <v>18.100000000000001</v>
      </c>
      <c r="CU9" s="238"/>
      <c r="CV9" s="238"/>
      <c r="CW9" s="238"/>
      <c r="CX9" s="238"/>
      <c r="CY9" s="238"/>
      <c r="CZ9" s="238"/>
      <c r="DA9" s="246"/>
      <c r="DB9" s="230">
        <v>18</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59409</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184</v>
      </c>
      <c r="AV10" s="139"/>
      <c r="AW10" s="139"/>
      <c r="AX10" s="139"/>
      <c r="AY10" s="190" t="s">
        <v>186</v>
      </c>
      <c r="AZ10" s="198"/>
      <c r="BA10" s="198"/>
      <c r="BB10" s="198"/>
      <c r="BC10" s="198"/>
      <c r="BD10" s="198"/>
      <c r="BE10" s="198"/>
      <c r="BF10" s="198"/>
      <c r="BG10" s="198"/>
      <c r="BH10" s="198"/>
      <c r="BI10" s="198"/>
      <c r="BJ10" s="198"/>
      <c r="BK10" s="198"/>
      <c r="BL10" s="198"/>
      <c r="BM10" s="209"/>
      <c r="BN10" s="214">
        <v>2402</v>
      </c>
      <c r="BO10" s="217"/>
      <c r="BP10" s="217"/>
      <c r="BQ10" s="217"/>
      <c r="BR10" s="217"/>
      <c r="BS10" s="217"/>
      <c r="BT10" s="217"/>
      <c r="BU10" s="220"/>
      <c r="BV10" s="214">
        <v>1704</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62</v>
      </c>
      <c r="AN11" s="58"/>
      <c r="AO11" s="58"/>
      <c r="AP11" s="58"/>
      <c r="AQ11" s="58"/>
      <c r="AR11" s="58"/>
      <c r="AS11" s="58"/>
      <c r="AT11" s="63"/>
      <c r="AU11" s="182" t="s">
        <v>184</v>
      </c>
      <c r="AV11" s="139"/>
      <c r="AW11" s="139"/>
      <c r="AX11" s="139"/>
      <c r="AY11" s="190" t="s">
        <v>193</v>
      </c>
      <c r="AZ11" s="198"/>
      <c r="BA11" s="198"/>
      <c r="BB11" s="198"/>
      <c r="BC11" s="198"/>
      <c r="BD11" s="198"/>
      <c r="BE11" s="198"/>
      <c r="BF11" s="198"/>
      <c r="BG11" s="198"/>
      <c r="BH11" s="198"/>
      <c r="BI11" s="198"/>
      <c r="BJ11" s="198"/>
      <c r="BK11" s="198"/>
      <c r="BL11" s="198"/>
      <c r="BM11" s="209"/>
      <c r="BN11" s="214">
        <v>322200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200</v>
      </c>
      <c r="M12" s="75"/>
      <c r="N12" s="75"/>
      <c r="O12" s="75"/>
      <c r="P12" s="75"/>
      <c r="Q12" s="87"/>
      <c r="R12" s="99">
        <v>57071</v>
      </c>
      <c r="S12" s="108"/>
      <c r="T12" s="108"/>
      <c r="U12" s="108"/>
      <c r="V12" s="120"/>
      <c r="W12" s="132" t="s">
        <v>5</v>
      </c>
      <c r="X12" s="139"/>
      <c r="Y12" s="139"/>
      <c r="Z12" s="139"/>
      <c r="AA12" s="139"/>
      <c r="AB12" s="144"/>
      <c r="AC12" s="148" t="s">
        <v>108</v>
      </c>
      <c r="AD12" s="155"/>
      <c r="AE12" s="155"/>
      <c r="AF12" s="155"/>
      <c r="AG12" s="158"/>
      <c r="AH12" s="148" t="s">
        <v>201</v>
      </c>
      <c r="AI12" s="155"/>
      <c r="AJ12" s="155"/>
      <c r="AK12" s="155"/>
      <c r="AL12" s="170"/>
      <c r="AM12" s="175" t="s">
        <v>203</v>
      </c>
      <c r="AN12" s="58"/>
      <c r="AO12" s="58"/>
      <c r="AP12" s="58"/>
      <c r="AQ12" s="58"/>
      <c r="AR12" s="58"/>
      <c r="AS12" s="58"/>
      <c r="AT12" s="63"/>
      <c r="AU12" s="182" t="s">
        <v>184</v>
      </c>
      <c r="AV12" s="139"/>
      <c r="AW12" s="139"/>
      <c r="AX12" s="139"/>
      <c r="AY12" s="190" t="s">
        <v>205</v>
      </c>
      <c r="AZ12" s="198"/>
      <c r="BA12" s="198"/>
      <c r="BB12" s="198"/>
      <c r="BC12" s="198"/>
      <c r="BD12" s="198"/>
      <c r="BE12" s="198"/>
      <c r="BF12" s="198"/>
      <c r="BG12" s="198"/>
      <c r="BH12" s="198"/>
      <c r="BI12" s="198"/>
      <c r="BJ12" s="198"/>
      <c r="BK12" s="198"/>
      <c r="BL12" s="198"/>
      <c r="BM12" s="209"/>
      <c r="BN12" s="214">
        <v>400000</v>
      </c>
      <c r="BO12" s="217"/>
      <c r="BP12" s="217"/>
      <c r="BQ12" s="217"/>
      <c r="BR12" s="217"/>
      <c r="BS12" s="217"/>
      <c r="BT12" s="217"/>
      <c r="BU12" s="220"/>
      <c r="BV12" s="214">
        <v>400000</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208</v>
      </c>
      <c r="N13" s="82"/>
      <c r="O13" s="82"/>
      <c r="P13" s="82"/>
      <c r="Q13" s="88"/>
      <c r="R13" s="100">
        <v>55780</v>
      </c>
      <c r="S13" s="109"/>
      <c r="T13" s="109"/>
      <c r="U13" s="109"/>
      <c r="V13" s="121"/>
      <c r="W13" s="130" t="s">
        <v>210</v>
      </c>
      <c r="X13" s="56"/>
      <c r="Y13" s="56"/>
      <c r="Z13" s="56"/>
      <c r="AA13" s="56"/>
      <c r="AB13" s="25"/>
      <c r="AC13" s="72">
        <v>2542</v>
      </c>
      <c r="AD13" s="80"/>
      <c r="AE13" s="80"/>
      <c r="AF13" s="80"/>
      <c r="AG13" s="84"/>
      <c r="AH13" s="72">
        <v>2952</v>
      </c>
      <c r="AI13" s="80"/>
      <c r="AJ13" s="80"/>
      <c r="AK13" s="80"/>
      <c r="AL13" s="118"/>
      <c r="AM13" s="175" t="s">
        <v>211</v>
      </c>
      <c r="AN13" s="58"/>
      <c r="AO13" s="58"/>
      <c r="AP13" s="58"/>
      <c r="AQ13" s="58"/>
      <c r="AR13" s="58"/>
      <c r="AS13" s="58"/>
      <c r="AT13" s="63"/>
      <c r="AU13" s="182" t="s">
        <v>184</v>
      </c>
      <c r="AV13" s="139"/>
      <c r="AW13" s="139"/>
      <c r="AX13" s="139"/>
      <c r="AY13" s="190" t="s">
        <v>213</v>
      </c>
      <c r="AZ13" s="198"/>
      <c r="BA13" s="198"/>
      <c r="BB13" s="198"/>
      <c r="BC13" s="198"/>
      <c r="BD13" s="198"/>
      <c r="BE13" s="198"/>
      <c r="BF13" s="198"/>
      <c r="BG13" s="198"/>
      <c r="BH13" s="198"/>
      <c r="BI13" s="198"/>
      <c r="BJ13" s="198"/>
      <c r="BK13" s="198"/>
      <c r="BL13" s="198"/>
      <c r="BM13" s="209"/>
      <c r="BN13" s="214">
        <v>8300</v>
      </c>
      <c r="BO13" s="217"/>
      <c r="BP13" s="217"/>
      <c r="BQ13" s="217"/>
      <c r="BR13" s="217"/>
      <c r="BS13" s="217"/>
      <c r="BT13" s="217"/>
      <c r="BU13" s="220"/>
      <c r="BV13" s="214">
        <v>-1023659</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9.9</v>
      </c>
      <c r="CU13" s="238"/>
      <c r="CV13" s="238"/>
      <c r="CW13" s="238"/>
      <c r="CX13" s="238"/>
      <c r="CY13" s="238"/>
      <c r="CZ13" s="238"/>
      <c r="DA13" s="246"/>
      <c r="DB13" s="230">
        <v>9.8000000000000007</v>
      </c>
      <c r="DC13" s="238"/>
      <c r="DD13" s="238"/>
      <c r="DE13" s="238"/>
      <c r="DF13" s="238"/>
      <c r="DG13" s="238"/>
      <c r="DH13" s="238"/>
      <c r="DI13" s="246"/>
    </row>
    <row r="14" spans="1:119" ht="18.75" customHeight="1">
      <c r="A14" s="2"/>
      <c r="B14" s="12"/>
      <c r="C14" s="29"/>
      <c r="D14" s="29"/>
      <c r="E14" s="29"/>
      <c r="F14" s="29"/>
      <c r="G14" s="29"/>
      <c r="H14" s="29"/>
      <c r="I14" s="29"/>
      <c r="J14" s="29"/>
      <c r="K14" s="61"/>
      <c r="L14" s="68" t="s">
        <v>216</v>
      </c>
      <c r="M14" s="77"/>
      <c r="N14" s="77"/>
      <c r="O14" s="77"/>
      <c r="P14" s="77"/>
      <c r="Q14" s="89"/>
      <c r="R14" s="100">
        <v>57738</v>
      </c>
      <c r="S14" s="109"/>
      <c r="T14" s="109"/>
      <c r="U14" s="109"/>
      <c r="V14" s="121"/>
      <c r="W14" s="129"/>
      <c r="X14" s="57"/>
      <c r="Y14" s="57"/>
      <c r="Z14" s="57"/>
      <c r="AA14" s="57"/>
      <c r="AB14" s="24"/>
      <c r="AC14" s="149">
        <v>9.8000000000000007</v>
      </c>
      <c r="AD14" s="156"/>
      <c r="AE14" s="156"/>
      <c r="AF14" s="156"/>
      <c r="AG14" s="159"/>
      <c r="AH14" s="149">
        <v>10.5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32</v>
      </c>
      <c r="CU14" s="242"/>
      <c r="CV14" s="242"/>
      <c r="CW14" s="242"/>
      <c r="CX14" s="242"/>
      <c r="CY14" s="242"/>
      <c r="CZ14" s="242"/>
      <c r="DA14" s="250"/>
      <c r="DB14" s="234">
        <v>41.1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208</v>
      </c>
      <c r="N15" s="82"/>
      <c r="O15" s="82"/>
      <c r="P15" s="82"/>
      <c r="Q15" s="88"/>
      <c r="R15" s="100">
        <v>56681</v>
      </c>
      <c r="S15" s="109"/>
      <c r="T15" s="109"/>
      <c r="U15" s="109"/>
      <c r="V15" s="121"/>
      <c r="W15" s="130" t="s">
        <v>8</v>
      </c>
      <c r="X15" s="56"/>
      <c r="Y15" s="56"/>
      <c r="Z15" s="56"/>
      <c r="AA15" s="56"/>
      <c r="AB15" s="25"/>
      <c r="AC15" s="72">
        <v>8504</v>
      </c>
      <c r="AD15" s="80"/>
      <c r="AE15" s="80"/>
      <c r="AF15" s="80"/>
      <c r="AG15" s="84"/>
      <c r="AH15" s="72">
        <v>9197</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8176398</v>
      </c>
      <c r="BO15" s="216"/>
      <c r="BP15" s="216"/>
      <c r="BQ15" s="216"/>
      <c r="BR15" s="216"/>
      <c r="BS15" s="216"/>
      <c r="BT15" s="216"/>
      <c r="BU15" s="219"/>
      <c r="BV15" s="213">
        <v>8049168</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224</v>
      </c>
      <c r="S16" s="110"/>
      <c r="T16" s="110"/>
      <c r="U16" s="110"/>
      <c r="V16" s="122"/>
      <c r="W16" s="129"/>
      <c r="X16" s="57"/>
      <c r="Y16" s="57"/>
      <c r="Z16" s="57"/>
      <c r="AA16" s="57"/>
      <c r="AB16" s="24"/>
      <c r="AC16" s="149">
        <v>32.799999999999997</v>
      </c>
      <c r="AD16" s="156"/>
      <c r="AE16" s="156"/>
      <c r="AF16" s="156"/>
      <c r="AG16" s="159"/>
      <c r="AH16" s="149">
        <v>32.6</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13954294</v>
      </c>
      <c r="BO16" s="217"/>
      <c r="BP16" s="217"/>
      <c r="BQ16" s="217"/>
      <c r="BR16" s="217"/>
      <c r="BS16" s="217"/>
      <c r="BT16" s="217"/>
      <c r="BU16" s="220"/>
      <c r="BV16" s="214">
        <v>13706275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99</v>
      </c>
      <c r="N17" s="83"/>
      <c r="O17" s="83"/>
      <c r="P17" s="83"/>
      <c r="Q17" s="91"/>
      <c r="R17" s="101" t="s">
        <v>226</v>
      </c>
      <c r="S17" s="110"/>
      <c r="T17" s="110"/>
      <c r="U17" s="110"/>
      <c r="V17" s="122"/>
      <c r="W17" s="130" t="s">
        <v>91</v>
      </c>
      <c r="X17" s="56"/>
      <c r="Y17" s="56"/>
      <c r="Z17" s="56"/>
      <c r="AA17" s="56"/>
      <c r="AB17" s="25"/>
      <c r="AC17" s="72">
        <v>14870</v>
      </c>
      <c r="AD17" s="80"/>
      <c r="AE17" s="80"/>
      <c r="AF17" s="80"/>
      <c r="AG17" s="84"/>
      <c r="AH17" s="72">
        <v>16038</v>
      </c>
      <c r="AI17" s="80"/>
      <c r="AJ17" s="80"/>
      <c r="AK17" s="80"/>
      <c r="AL17" s="118"/>
      <c r="AM17" s="175"/>
      <c r="AN17" s="58"/>
      <c r="AO17" s="58"/>
      <c r="AP17" s="58"/>
      <c r="AQ17" s="58"/>
      <c r="AR17" s="58"/>
      <c r="AS17" s="58"/>
      <c r="AT17" s="63"/>
      <c r="AU17" s="182"/>
      <c r="AV17" s="139"/>
      <c r="AW17" s="139"/>
      <c r="AX17" s="139"/>
      <c r="AY17" s="190" t="s">
        <v>227</v>
      </c>
      <c r="AZ17" s="198"/>
      <c r="BA17" s="198"/>
      <c r="BB17" s="198"/>
      <c r="BC17" s="198"/>
      <c r="BD17" s="198"/>
      <c r="BE17" s="198"/>
      <c r="BF17" s="198"/>
      <c r="BG17" s="198"/>
      <c r="BH17" s="198"/>
      <c r="BI17" s="198"/>
      <c r="BJ17" s="198"/>
      <c r="BK17" s="198"/>
      <c r="BL17" s="198"/>
      <c r="BM17" s="209"/>
      <c r="BN17" s="214">
        <v>10368437</v>
      </c>
      <c r="BO17" s="217"/>
      <c r="BP17" s="217"/>
      <c r="BQ17" s="217"/>
      <c r="BR17" s="217"/>
      <c r="BS17" s="217"/>
      <c r="BT17" s="217"/>
      <c r="BU17" s="220"/>
      <c r="BV17" s="214">
        <v>10221721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228</v>
      </c>
      <c r="C18" s="31"/>
      <c r="D18" s="31"/>
      <c r="E18" s="49"/>
      <c r="F18" s="49"/>
      <c r="G18" s="49"/>
      <c r="H18" s="49"/>
      <c r="I18" s="49"/>
      <c r="J18" s="49"/>
      <c r="K18" s="49"/>
      <c r="L18" s="70">
        <v>117.83</v>
      </c>
      <c r="M18" s="70"/>
      <c r="N18" s="70"/>
      <c r="O18" s="70"/>
      <c r="P18" s="70"/>
      <c r="Q18" s="70"/>
      <c r="R18" s="102"/>
      <c r="S18" s="102"/>
      <c r="T18" s="102"/>
      <c r="U18" s="102"/>
      <c r="V18" s="123"/>
      <c r="W18" s="131"/>
      <c r="X18" s="138"/>
      <c r="Y18" s="138"/>
      <c r="Z18" s="138"/>
      <c r="AA18" s="138"/>
      <c r="AB18" s="26"/>
      <c r="AC18" s="150">
        <v>57.4</v>
      </c>
      <c r="AD18" s="157"/>
      <c r="AE18" s="157"/>
      <c r="AF18" s="157"/>
      <c r="AG18" s="160"/>
      <c r="AH18" s="150">
        <v>56.9</v>
      </c>
      <c r="AI18" s="157"/>
      <c r="AJ18" s="157"/>
      <c r="AK18" s="157"/>
      <c r="AL18" s="172"/>
      <c r="AM18" s="175"/>
      <c r="AN18" s="58"/>
      <c r="AO18" s="58"/>
      <c r="AP18" s="58"/>
      <c r="AQ18" s="58"/>
      <c r="AR18" s="58"/>
      <c r="AS18" s="58"/>
      <c r="AT18" s="63"/>
      <c r="AU18" s="182"/>
      <c r="AV18" s="139"/>
      <c r="AW18" s="139"/>
      <c r="AX18" s="139"/>
      <c r="AY18" s="190" t="s">
        <v>229</v>
      </c>
      <c r="AZ18" s="198"/>
      <c r="BA18" s="198"/>
      <c r="BB18" s="198"/>
      <c r="BC18" s="198"/>
      <c r="BD18" s="198"/>
      <c r="BE18" s="198"/>
      <c r="BF18" s="198"/>
      <c r="BG18" s="198"/>
      <c r="BH18" s="198"/>
      <c r="BI18" s="198"/>
      <c r="BJ18" s="198"/>
      <c r="BK18" s="198"/>
      <c r="BL18" s="198"/>
      <c r="BM18" s="209"/>
      <c r="BN18" s="214">
        <v>15447981</v>
      </c>
      <c r="BO18" s="217"/>
      <c r="BP18" s="217"/>
      <c r="BQ18" s="217"/>
      <c r="BR18" s="217"/>
      <c r="BS18" s="217"/>
      <c r="BT18" s="217"/>
      <c r="BU18" s="220"/>
      <c r="BV18" s="214">
        <v>15378757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487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129</v>
      </c>
      <c r="AZ19" s="198"/>
      <c r="BA19" s="198"/>
      <c r="BB19" s="198"/>
      <c r="BC19" s="198"/>
      <c r="BD19" s="198"/>
      <c r="BE19" s="198"/>
      <c r="BF19" s="198"/>
      <c r="BG19" s="198"/>
      <c r="BH19" s="198"/>
      <c r="BI19" s="198"/>
      <c r="BJ19" s="198"/>
      <c r="BK19" s="198"/>
      <c r="BL19" s="198"/>
      <c r="BM19" s="209"/>
      <c r="BN19" s="214">
        <v>20376198</v>
      </c>
      <c r="BO19" s="217"/>
      <c r="BP19" s="217"/>
      <c r="BQ19" s="217"/>
      <c r="BR19" s="217"/>
      <c r="BS19" s="217"/>
      <c r="BT19" s="217"/>
      <c r="BU19" s="220"/>
      <c r="BV19" s="214">
        <v>19486574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230</v>
      </c>
      <c r="C20" s="31"/>
      <c r="D20" s="31"/>
      <c r="E20" s="49"/>
      <c r="F20" s="49"/>
      <c r="G20" s="49"/>
      <c r="H20" s="49"/>
      <c r="I20" s="49"/>
      <c r="J20" s="49"/>
      <c r="K20" s="49"/>
      <c r="L20" s="71">
        <v>22947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232</v>
      </c>
      <c r="C22" s="33"/>
      <c r="D22" s="41"/>
      <c r="E22" s="50" t="s">
        <v>5</v>
      </c>
      <c r="F22" s="56"/>
      <c r="G22" s="56"/>
      <c r="H22" s="56"/>
      <c r="I22" s="56"/>
      <c r="J22" s="56"/>
      <c r="K22" s="25"/>
      <c r="L22" s="50" t="s">
        <v>234</v>
      </c>
      <c r="M22" s="56"/>
      <c r="N22" s="56"/>
      <c r="O22" s="56"/>
      <c r="P22" s="25"/>
      <c r="Q22" s="92" t="s">
        <v>235</v>
      </c>
      <c r="R22" s="104"/>
      <c r="S22" s="104"/>
      <c r="T22" s="104"/>
      <c r="U22" s="104"/>
      <c r="V22" s="125"/>
      <c r="W22" s="133" t="s">
        <v>52</v>
      </c>
      <c r="X22" s="33"/>
      <c r="Y22" s="41"/>
      <c r="Z22" s="50" t="s">
        <v>5</v>
      </c>
      <c r="AA22" s="56"/>
      <c r="AB22" s="56"/>
      <c r="AC22" s="56"/>
      <c r="AD22" s="56"/>
      <c r="AE22" s="56"/>
      <c r="AF22" s="56"/>
      <c r="AG22" s="25"/>
      <c r="AH22" s="163" t="s">
        <v>178</v>
      </c>
      <c r="AI22" s="56"/>
      <c r="AJ22" s="56"/>
      <c r="AK22" s="56"/>
      <c r="AL22" s="25"/>
      <c r="AM22" s="163" t="s">
        <v>237</v>
      </c>
      <c r="AN22" s="178"/>
      <c r="AO22" s="178"/>
      <c r="AP22" s="178"/>
      <c r="AQ22" s="178"/>
      <c r="AR22" s="180"/>
      <c r="AS22" s="92" t="s">
        <v>235</v>
      </c>
      <c r="AT22" s="104"/>
      <c r="AU22" s="104"/>
      <c r="AV22" s="104"/>
      <c r="AW22" s="104"/>
      <c r="AX22" s="187"/>
      <c r="AY22" s="189" t="s">
        <v>238</v>
      </c>
      <c r="AZ22" s="197"/>
      <c r="BA22" s="197"/>
      <c r="BB22" s="197"/>
      <c r="BC22" s="197"/>
      <c r="BD22" s="197"/>
      <c r="BE22" s="197"/>
      <c r="BF22" s="197"/>
      <c r="BG22" s="197"/>
      <c r="BH22" s="197"/>
      <c r="BI22" s="197"/>
      <c r="BJ22" s="197"/>
      <c r="BK22" s="197"/>
      <c r="BL22" s="197"/>
      <c r="BM22" s="208"/>
      <c r="BN22" s="213">
        <v>32832591</v>
      </c>
      <c r="BO22" s="216"/>
      <c r="BP22" s="216"/>
      <c r="BQ22" s="216"/>
      <c r="BR22" s="216"/>
      <c r="BS22" s="216"/>
      <c r="BT22" s="216"/>
      <c r="BU22" s="219"/>
      <c r="BV22" s="213">
        <v>33497037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241</v>
      </c>
      <c r="AZ23" s="198"/>
      <c r="BA23" s="198"/>
      <c r="BB23" s="198"/>
      <c r="BC23" s="198"/>
      <c r="BD23" s="198"/>
      <c r="BE23" s="198"/>
      <c r="BF23" s="198"/>
      <c r="BG23" s="198"/>
      <c r="BH23" s="198"/>
      <c r="BI23" s="198"/>
      <c r="BJ23" s="198"/>
      <c r="BK23" s="198"/>
      <c r="BL23" s="198"/>
      <c r="BM23" s="209"/>
      <c r="BN23" s="214">
        <v>19284452</v>
      </c>
      <c r="BO23" s="217"/>
      <c r="BP23" s="217"/>
      <c r="BQ23" s="217"/>
      <c r="BR23" s="217"/>
      <c r="BS23" s="217"/>
      <c r="BT23" s="217"/>
      <c r="BU23" s="220"/>
      <c r="BV23" s="214">
        <v>18634068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242</v>
      </c>
      <c r="F24" s="58"/>
      <c r="G24" s="58"/>
      <c r="H24" s="58"/>
      <c r="I24" s="58"/>
      <c r="J24" s="58"/>
      <c r="K24" s="63"/>
      <c r="L24" s="72">
        <v>1</v>
      </c>
      <c r="M24" s="80"/>
      <c r="N24" s="80"/>
      <c r="O24" s="80"/>
      <c r="P24" s="84"/>
      <c r="Q24" s="72">
        <v>9470</v>
      </c>
      <c r="R24" s="80"/>
      <c r="S24" s="80"/>
      <c r="T24" s="80"/>
      <c r="U24" s="80"/>
      <c r="V24" s="84"/>
      <c r="W24" s="134"/>
      <c r="X24" s="34"/>
      <c r="Y24" s="42"/>
      <c r="Z24" s="52" t="s">
        <v>244</v>
      </c>
      <c r="AA24" s="58"/>
      <c r="AB24" s="58"/>
      <c r="AC24" s="58"/>
      <c r="AD24" s="58"/>
      <c r="AE24" s="58"/>
      <c r="AF24" s="58"/>
      <c r="AG24" s="63"/>
      <c r="AH24" s="72">
        <v>381</v>
      </c>
      <c r="AI24" s="80"/>
      <c r="AJ24" s="80"/>
      <c r="AK24" s="80"/>
      <c r="AL24" s="84"/>
      <c r="AM24" s="72">
        <v>1130046</v>
      </c>
      <c r="AN24" s="80"/>
      <c r="AO24" s="80"/>
      <c r="AP24" s="80"/>
      <c r="AQ24" s="80"/>
      <c r="AR24" s="84"/>
      <c r="AS24" s="72">
        <v>2966</v>
      </c>
      <c r="AT24" s="80"/>
      <c r="AU24" s="80"/>
      <c r="AV24" s="80"/>
      <c r="AW24" s="80"/>
      <c r="AX24" s="118"/>
      <c r="AY24" s="191" t="s">
        <v>245</v>
      </c>
      <c r="AZ24" s="199"/>
      <c r="BA24" s="199"/>
      <c r="BB24" s="199"/>
      <c r="BC24" s="199"/>
      <c r="BD24" s="199"/>
      <c r="BE24" s="199"/>
      <c r="BF24" s="199"/>
      <c r="BG24" s="199"/>
      <c r="BH24" s="199"/>
      <c r="BI24" s="199"/>
      <c r="BJ24" s="199"/>
      <c r="BK24" s="199"/>
      <c r="BL24" s="199"/>
      <c r="BM24" s="210"/>
      <c r="BN24" s="214">
        <v>22412061</v>
      </c>
      <c r="BO24" s="217"/>
      <c r="BP24" s="217"/>
      <c r="BQ24" s="217"/>
      <c r="BR24" s="217"/>
      <c r="BS24" s="217"/>
      <c r="BT24" s="217"/>
      <c r="BU24" s="220"/>
      <c r="BV24" s="214">
        <v>22111963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248</v>
      </c>
      <c r="F25" s="58"/>
      <c r="G25" s="58"/>
      <c r="H25" s="58"/>
      <c r="I25" s="58"/>
      <c r="J25" s="58"/>
      <c r="K25" s="63"/>
      <c r="L25" s="72">
        <v>1</v>
      </c>
      <c r="M25" s="80"/>
      <c r="N25" s="80"/>
      <c r="O25" s="80"/>
      <c r="P25" s="84"/>
      <c r="Q25" s="72">
        <v>7300</v>
      </c>
      <c r="R25" s="80"/>
      <c r="S25" s="80"/>
      <c r="T25" s="80"/>
      <c r="U25" s="80"/>
      <c r="V25" s="84"/>
      <c r="W25" s="134"/>
      <c r="X25" s="34"/>
      <c r="Y25" s="42"/>
      <c r="Z25" s="52" t="s">
        <v>251</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8683450</v>
      </c>
      <c r="BO25" s="216"/>
      <c r="BP25" s="216"/>
      <c r="BQ25" s="216"/>
      <c r="BR25" s="216"/>
      <c r="BS25" s="216"/>
      <c r="BT25" s="216"/>
      <c r="BU25" s="219"/>
      <c r="BV25" s="213">
        <v>9183643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252</v>
      </c>
      <c r="F26" s="58"/>
      <c r="G26" s="58"/>
      <c r="H26" s="58"/>
      <c r="I26" s="58"/>
      <c r="J26" s="58"/>
      <c r="K26" s="63"/>
      <c r="L26" s="72">
        <v>1</v>
      </c>
      <c r="M26" s="80"/>
      <c r="N26" s="80"/>
      <c r="O26" s="80"/>
      <c r="P26" s="84"/>
      <c r="Q26" s="72">
        <v>6510</v>
      </c>
      <c r="R26" s="80"/>
      <c r="S26" s="80"/>
      <c r="T26" s="80"/>
      <c r="U26" s="80"/>
      <c r="V26" s="84"/>
      <c r="W26" s="134"/>
      <c r="X26" s="34"/>
      <c r="Y26" s="42"/>
      <c r="Z26" s="52" t="s">
        <v>253</v>
      </c>
      <c r="AA26" s="143"/>
      <c r="AB26" s="143"/>
      <c r="AC26" s="143"/>
      <c r="AD26" s="143"/>
      <c r="AE26" s="143"/>
      <c r="AF26" s="143"/>
      <c r="AG26" s="161"/>
      <c r="AH26" s="72">
        <v>17</v>
      </c>
      <c r="AI26" s="80"/>
      <c r="AJ26" s="80"/>
      <c r="AK26" s="80"/>
      <c r="AL26" s="84"/>
      <c r="AM26" s="72">
        <v>47600</v>
      </c>
      <c r="AN26" s="80"/>
      <c r="AO26" s="80"/>
      <c r="AP26" s="80"/>
      <c r="AQ26" s="80"/>
      <c r="AR26" s="84"/>
      <c r="AS26" s="72">
        <v>2800</v>
      </c>
      <c r="AT26" s="80"/>
      <c r="AU26" s="80"/>
      <c r="AV26" s="80"/>
      <c r="AW26" s="80"/>
      <c r="AX26" s="118"/>
      <c r="AY26" s="192" t="s">
        <v>254</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255</v>
      </c>
      <c r="F27" s="58"/>
      <c r="G27" s="58"/>
      <c r="H27" s="58"/>
      <c r="I27" s="58"/>
      <c r="J27" s="58"/>
      <c r="K27" s="63"/>
      <c r="L27" s="72">
        <v>1</v>
      </c>
      <c r="M27" s="80"/>
      <c r="N27" s="80"/>
      <c r="O27" s="80"/>
      <c r="P27" s="84"/>
      <c r="Q27" s="72">
        <v>5390</v>
      </c>
      <c r="R27" s="80"/>
      <c r="S27" s="80"/>
      <c r="T27" s="80"/>
      <c r="U27" s="80"/>
      <c r="V27" s="84"/>
      <c r="W27" s="134"/>
      <c r="X27" s="34"/>
      <c r="Y27" s="42"/>
      <c r="Z27" s="52" t="s">
        <v>256</v>
      </c>
      <c r="AA27" s="58"/>
      <c r="AB27" s="58"/>
      <c r="AC27" s="58"/>
      <c r="AD27" s="58"/>
      <c r="AE27" s="58"/>
      <c r="AF27" s="58"/>
      <c r="AG27" s="63"/>
      <c r="AH27" s="72">
        <v>43</v>
      </c>
      <c r="AI27" s="80"/>
      <c r="AJ27" s="80"/>
      <c r="AK27" s="80"/>
      <c r="AL27" s="84"/>
      <c r="AM27" s="72">
        <v>124442</v>
      </c>
      <c r="AN27" s="80"/>
      <c r="AO27" s="80"/>
      <c r="AP27" s="80"/>
      <c r="AQ27" s="80"/>
      <c r="AR27" s="84"/>
      <c r="AS27" s="72">
        <v>2894</v>
      </c>
      <c r="AT27" s="80"/>
      <c r="AU27" s="80"/>
      <c r="AV27" s="80"/>
      <c r="AW27" s="80"/>
      <c r="AX27" s="118"/>
      <c r="AY27" s="193" t="s">
        <v>259</v>
      </c>
      <c r="AZ27" s="200"/>
      <c r="BA27" s="200"/>
      <c r="BB27" s="200"/>
      <c r="BC27" s="200"/>
      <c r="BD27" s="200"/>
      <c r="BE27" s="200"/>
      <c r="BF27" s="200"/>
      <c r="BG27" s="200"/>
      <c r="BH27" s="200"/>
      <c r="BI27" s="200"/>
      <c r="BJ27" s="200"/>
      <c r="BK27" s="200"/>
      <c r="BL27" s="200"/>
      <c r="BM27" s="212"/>
      <c r="BN27" s="215">
        <v>217827</v>
      </c>
      <c r="BO27" s="218"/>
      <c r="BP27" s="218"/>
      <c r="BQ27" s="218"/>
      <c r="BR27" s="218"/>
      <c r="BS27" s="218"/>
      <c r="BT27" s="218"/>
      <c r="BU27" s="221"/>
      <c r="BV27" s="215">
        <v>217613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260</v>
      </c>
      <c r="F28" s="58"/>
      <c r="G28" s="58"/>
      <c r="H28" s="58"/>
      <c r="I28" s="58"/>
      <c r="J28" s="58"/>
      <c r="K28" s="63"/>
      <c r="L28" s="72">
        <v>1</v>
      </c>
      <c r="M28" s="80"/>
      <c r="N28" s="80"/>
      <c r="O28" s="80"/>
      <c r="P28" s="84"/>
      <c r="Q28" s="72">
        <v>4650</v>
      </c>
      <c r="R28" s="80"/>
      <c r="S28" s="80"/>
      <c r="T28" s="80"/>
      <c r="U28" s="80"/>
      <c r="V28" s="84"/>
      <c r="W28" s="134"/>
      <c r="X28" s="34"/>
      <c r="Y28" s="42"/>
      <c r="Z28" s="52" t="s">
        <v>33</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261</v>
      </c>
      <c r="AZ28" s="201"/>
      <c r="BA28" s="201"/>
      <c r="BB28" s="204"/>
      <c r="BC28" s="189" t="s">
        <v>98</v>
      </c>
      <c r="BD28" s="197"/>
      <c r="BE28" s="197"/>
      <c r="BF28" s="197"/>
      <c r="BG28" s="197"/>
      <c r="BH28" s="197"/>
      <c r="BI28" s="197"/>
      <c r="BJ28" s="197"/>
      <c r="BK28" s="197"/>
      <c r="BL28" s="197"/>
      <c r="BM28" s="208"/>
      <c r="BN28" s="213">
        <v>3217190</v>
      </c>
      <c r="BO28" s="216"/>
      <c r="BP28" s="216"/>
      <c r="BQ28" s="216"/>
      <c r="BR28" s="216"/>
      <c r="BS28" s="216"/>
      <c r="BT28" s="216"/>
      <c r="BU28" s="219"/>
      <c r="BV28" s="213">
        <v>3114788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264</v>
      </c>
      <c r="F29" s="58"/>
      <c r="G29" s="58"/>
      <c r="H29" s="58"/>
      <c r="I29" s="58"/>
      <c r="J29" s="58"/>
      <c r="K29" s="63"/>
      <c r="L29" s="72">
        <v>18</v>
      </c>
      <c r="M29" s="80"/>
      <c r="N29" s="80"/>
      <c r="O29" s="80"/>
      <c r="P29" s="84"/>
      <c r="Q29" s="72">
        <v>4300</v>
      </c>
      <c r="R29" s="80"/>
      <c r="S29" s="80"/>
      <c r="T29" s="80"/>
      <c r="U29" s="80"/>
      <c r="V29" s="84"/>
      <c r="W29" s="135"/>
      <c r="X29" s="140"/>
      <c r="Y29" s="142"/>
      <c r="Z29" s="52" t="s">
        <v>266</v>
      </c>
      <c r="AA29" s="58"/>
      <c r="AB29" s="58"/>
      <c r="AC29" s="58"/>
      <c r="AD29" s="58"/>
      <c r="AE29" s="58"/>
      <c r="AF29" s="58"/>
      <c r="AG29" s="63"/>
      <c r="AH29" s="72">
        <v>424</v>
      </c>
      <c r="AI29" s="80"/>
      <c r="AJ29" s="80"/>
      <c r="AK29" s="80"/>
      <c r="AL29" s="84"/>
      <c r="AM29" s="72">
        <v>1254488</v>
      </c>
      <c r="AN29" s="80"/>
      <c r="AO29" s="80"/>
      <c r="AP29" s="80"/>
      <c r="AQ29" s="80"/>
      <c r="AR29" s="84"/>
      <c r="AS29" s="72">
        <v>2959</v>
      </c>
      <c r="AT29" s="80"/>
      <c r="AU29" s="80"/>
      <c r="AV29" s="80"/>
      <c r="AW29" s="80"/>
      <c r="AX29" s="118"/>
      <c r="AY29" s="195"/>
      <c r="AZ29" s="202"/>
      <c r="BA29" s="202"/>
      <c r="BB29" s="205"/>
      <c r="BC29" s="190" t="s">
        <v>267</v>
      </c>
      <c r="BD29" s="198"/>
      <c r="BE29" s="198"/>
      <c r="BF29" s="198"/>
      <c r="BG29" s="198"/>
      <c r="BH29" s="198"/>
      <c r="BI29" s="198"/>
      <c r="BJ29" s="198"/>
      <c r="BK29" s="198"/>
      <c r="BL29" s="198"/>
      <c r="BM29" s="209"/>
      <c r="BN29" s="214">
        <v>609073</v>
      </c>
      <c r="BO29" s="217"/>
      <c r="BP29" s="217"/>
      <c r="BQ29" s="217"/>
      <c r="BR29" s="217"/>
      <c r="BS29" s="217"/>
      <c r="BT29" s="217"/>
      <c r="BU29" s="220"/>
      <c r="BV29" s="214">
        <v>529080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269</v>
      </c>
      <c r="X30" s="141"/>
      <c r="Y30" s="141"/>
      <c r="Z30" s="141"/>
      <c r="AA30" s="141"/>
      <c r="AB30" s="141"/>
      <c r="AC30" s="141"/>
      <c r="AD30" s="141"/>
      <c r="AE30" s="141"/>
      <c r="AF30" s="141"/>
      <c r="AG30" s="162"/>
      <c r="AH30" s="150">
        <v>99.5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65</v>
      </c>
      <c r="BD30" s="199"/>
      <c r="BE30" s="199"/>
      <c r="BF30" s="199"/>
      <c r="BG30" s="199"/>
      <c r="BH30" s="199"/>
      <c r="BI30" s="199"/>
      <c r="BJ30" s="199"/>
      <c r="BK30" s="199"/>
      <c r="BL30" s="199"/>
      <c r="BM30" s="210"/>
      <c r="BN30" s="215">
        <v>3235631</v>
      </c>
      <c r="BO30" s="218"/>
      <c r="BP30" s="218"/>
      <c r="BQ30" s="218"/>
      <c r="BR30" s="218"/>
      <c r="BS30" s="218"/>
      <c r="BT30" s="218"/>
      <c r="BU30" s="221"/>
      <c r="BV30" s="215">
        <v>2928896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271</v>
      </c>
      <c r="AN32" s="111"/>
      <c r="AO32" s="111"/>
      <c r="AP32" s="111"/>
      <c r="AQ32" s="111"/>
      <c r="AR32" s="111"/>
      <c r="AS32" s="111"/>
      <c r="AT32" s="111"/>
      <c r="AU32" s="111"/>
      <c r="AV32" s="111"/>
      <c r="AW32" s="111"/>
      <c r="AX32" s="111"/>
      <c r="AY32" s="111"/>
      <c r="AZ32" s="111"/>
      <c r="BA32" s="111"/>
      <c r="BB32" s="111"/>
      <c r="BC32" s="111"/>
      <c r="BE32" s="111" t="s">
        <v>272</v>
      </c>
      <c r="BF32" s="111"/>
      <c r="BG32" s="111"/>
      <c r="BH32" s="111"/>
      <c r="BI32" s="111"/>
      <c r="BJ32" s="111"/>
      <c r="BK32" s="111"/>
      <c r="BL32" s="111"/>
      <c r="BM32" s="111"/>
      <c r="BN32" s="111"/>
      <c r="BO32" s="111"/>
      <c r="BP32" s="111"/>
      <c r="BQ32" s="111"/>
      <c r="BR32" s="111"/>
      <c r="BS32" s="111"/>
      <c r="BT32" s="111"/>
      <c r="BU32" s="111"/>
      <c r="BW32" s="111" t="s">
        <v>273</v>
      </c>
      <c r="BX32" s="111"/>
      <c r="BY32" s="111"/>
      <c r="BZ32" s="111"/>
      <c r="CA32" s="111"/>
      <c r="CB32" s="111"/>
      <c r="CC32" s="111"/>
      <c r="CD32" s="111"/>
      <c r="CE32" s="111"/>
      <c r="CF32" s="111"/>
      <c r="CG32" s="111"/>
      <c r="CH32" s="111"/>
      <c r="CI32" s="111"/>
      <c r="CJ32" s="111"/>
      <c r="CK32" s="111"/>
      <c r="CL32" s="111"/>
      <c r="CM32" s="111"/>
      <c r="CO32" s="111" t="s">
        <v>275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276</v>
      </c>
      <c r="F33" s="54"/>
      <c r="G33" s="54"/>
      <c r="H33" s="54"/>
      <c r="I33" s="54"/>
      <c r="J33" s="54"/>
      <c r="K33" s="54"/>
      <c r="L33" s="54"/>
      <c r="M33" s="54"/>
      <c r="N33" s="54"/>
      <c r="O33" s="54"/>
      <c r="P33" s="54"/>
      <c r="Q33" s="54"/>
      <c r="R33" s="54"/>
      <c r="S33" s="54"/>
      <c r="T33" s="54"/>
      <c r="U33" s="37" t="s">
        <v>117</v>
      </c>
      <c r="V33" s="37"/>
      <c r="W33" s="54" t="s">
        <v>276</v>
      </c>
      <c r="X33" s="54"/>
      <c r="Y33" s="54"/>
      <c r="Z33" s="54"/>
      <c r="AA33" s="54"/>
      <c r="AB33" s="54"/>
      <c r="AC33" s="54"/>
      <c r="AD33" s="54"/>
      <c r="AE33" s="54"/>
      <c r="AF33" s="54"/>
      <c r="AG33" s="54"/>
      <c r="AH33" s="54"/>
      <c r="AI33" s="54"/>
      <c r="AJ33" s="54"/>
      <c r="AK33" s="54"/>
      <c r="AL33" s="54"/>
      <c r="AM33" s="37" t="s">
        <v>117</v>
      </c>
      <c r="AN33" s="37"/>
      <c r="AO33" s="54" t="s">
        <v>276</v>
      </c>
      <c r="AP33" s="54"/>
      <c r="AQ33" s="54"/>
      <c r="AR33" s="54"/>
      <c r="AS33" s="54"/>
      <c r="AT33" s="54"/>
      <c r="AU33" s="54"/>
      <c r="AV33" s="54"/>
      <c r="AW33" s="54"/>
      <c r="AX33" s="54"/>
      <c r="AY33" s="54"/>
      <c r="AZ33" s="54"/>
      <c r="BA33" s="54"/>
      <c r="BB33" s="54"/>
      <c r="BC33" s="54"/>
      <c r="BD33" s="37"/>
      <c r="BE33" s="54" t="s">
        <v>278</v>
      </c>
      <c r="BF33" s="54"/>
      <c r="BG33" s="54" t="s">
        <v>164</v>
      </c>
      <c r="BH33" s="54"/>
      <c r="BI33" s="54"/>
      <c r="BJ33" s="54"/>
      <c r="BK33" s="54"/>
      <c r="BL33" s="54"/>
      <c r="BM33" s="54"/>
      <c r="BN33" s="54"/>
      <c r="BO33" s="54"/>
      <c r="BP33" s="54"/>
      <c r="BQ33" s="54"/>
      <c r="BR33" s="54"/>
      <c r="BS33" s="54"/>
      <c r="BT33" s="54"/>
      <c r="BU33" s="54"/>
      <c r="BV33" s="37"/>
      <c r="BW33" s="37" t="s">
        <v>278</v>
      </c>
      <c r="BX33" s="37"/>
      <c r="BY33" s="54" t="s">
        <v>106</v>
      </c>
      <c r="BZ33" s="54"/>
      <c r="CA33" s="54"/>
      <c r="CB33" s="54"/>
      <c r="CC33" s="54"/>
      <c r="CD33" s="54"/>
      <c r="CE33" s="54"/>
      <c r="CF33" s="54"/>
      <c r="CG33" s="54"/>
      <c r="CH33" s="54"/>
      <c r="CI33" s="54"/>
      <c r="CJ33" s="54"/>
      <c r="CK33" s="54"/>
      <c r="CL33" s="54"/>
      <c r="CM33" s="54"/>
      <c r="CN33" s="54"/>
      <c r="CO33" s="37" t="s">
        <v>117</v>
      </c>
      <c r="CP33" s="37"/>
      <c r="CQ33" s="54" t="s">
        <v>280</v>
      </c>
      <c r="CR33" s="54"/>
      <c r="CS33" s="54"/>
      <c r="CT33" s="54"/>
      <c r="CU33" s="54"/>
      <c r="CV33" s="54"/>
      <c r="CW33" s="54"/>
      <c r="CX33" s="54"/>
      <c r="CY33" s="54"/>
      <c r="CZ33" s="54"/>
      <c r="DA33" s="54"/>
      <c r="DB33" s="54"/>
      <c r="DC33" s="54"/>
      <c r="DD33" s="54"/>
      <c r="DE33" s="54"/>
      <c r="DF33" s="54"/>
      <c r="DG33" s="253" t="s">
        <v>76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IF('各会計、関係団体の財政状況及び健全化判断比率'!B33="","",'各会計、関係団体の財政状況及び健全化判断比率'!B33)</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三観広域行政組合（一般会計）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観音寺市土地開発公社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施設貸付事業特別会計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国民健康保険伊吹診療所特別会計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三観広域行政組合（電算センター）</v>
      </c>
      <c r="BZ35" s="55"/>
      <c r="CA35" s="55"/>
      <c r="CB35" s="55"/>
      <c r="CC35" s="55"/>
      <c r="CD35" s="55"/>
      <c r="CE35" s="55"/>
      <c r="CF35" s="55"/>
      <c r="CG35" s="55"/>
      <c r="CH35" s="55"/>
      <c r="CI35" s="55"/>
      <c r="CJ35" s="55"/>
      <c r="CK35" s="55"/>
      <c r="CL35" s="55"/>
      <c r="CM35" s="55"/>
      <c r="CN35" s="2"/>
      <c r="CO35" s="38">
        <f t="shared" ref="CO35:CO43" si="5">IF(CQ35="","",CO34+1)</f>
        <v>21</v>
      </c>
      <c r="CP35" s="38"/>
      <c r="CQ35" s="55" t="str">
        <f>IF('各会計、関係団体の財政状況及び健全化判断比率'!BS8="","",'各会計、関係団体の財政状況及び健全化判断比率'!BS8)</f>
        <v>観音寺観光開発株式会社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粟井坂瀬山林特別会計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三豊総合病院企業団（病院事業会計）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介護保険事業特別会計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三豊総合病院企業団（保健福祉事業会計）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8</v>
      </c>
      <c r="V38" s="38"/>
      <c r="W38" s="55" t="str">
        <f>IF('各会計、関係団体の財政状況及び健全化判断比率'!B32="","",'各会計、関係団体の財政状況及び健全化判断比率'!B32)</f>
        <v>介護予防サービス事業特別会計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三豊総合病院企業団（介護老人保健施設事業会計）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香川県三豊市観音寺市学校組合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香川県市町総合事務組合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香川県後期高齢者医療広域連合（一般会計）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香川県後期高齢者医療広域連合（後期高齢者医療事業）</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香川県広域水道企業団（水道事業会計）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281</v>
      </c>
      <c r="E46" s="1" t="s">
        <v>282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289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quTjckAmmpErUQzWRtmru6OVCntBIqXCBr+rAlPsAc88xh7KfvQnVnytNpsfRpteaLPr5bgQ5HxxbwP/zjacg==" saltValue="aXUMFKccCWnuEGLECajK1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529</v>
      </c>
      <c r="G33" s="883" t="s">
        <v>530</v>
      </c>
      <c r="H33" s="883" t="s">
        <v>531</v>
      </c>
      <c r="I33" s="883" t="s">
        <v>532</v>
      </c>
      <c r="J33" s="887" t="s">
        <v>249</v>
      </c>
      <c r="K33" s="862"/>
      <c r="L33" s="862"/>
      <c r="M33" s="862"/>
      <c r="N33" s="862"/>
      <c r="O33" s="862"/>
      <c r="P33" s="862"/>
    </row>
    <row r="34" spans="1:16" ht="39" customHeight="1">
      <c r="A34" s="862"/>
      <c r="B34" s="864"/>
      <c r="C34" s="870" t="s">
        <v>297</v>
      </c>
      <c r="D34" s="870"/>
      <c r="E34" s="875"/>
      <c r="F34" s="879">
        <v>4.47</v>
      </c>
      <c r="G34" s="884">
        <v>6.88</v>
      </c>
      <c r="H34" s="884">
        <v>8.91</v>
      </c>
      <c r="I34" s="884">
        <v>5.18</v>
      </c>
      <c r="J34" s="888">
        <v>5.9</v>
      </c>
      <c r="K34" s="862"/>
      <c r="L34" s="862"/>
      <c r="M34" s="862"/>
      <c r="N34" s="862"/>
      <c r="O34" s="862"/>
      <c r="P34" s="862"/>
    </row>
    <row r="35" spans="1:16" ht="39" customHeight="1">
      <c r="A35" s="862"/>
      <c r="B35" s="865"/>
      <c r="C35" s="871" t="s">
        <v>277</v>
      </c>
      <c r="D35" s="871"/>
      <c r="E35" s="876"/>
      <c r="F35" s="880">
        <v>1.47</v>
      </c>
      <c r="G35" s="885">
        <v>1.86</v>
      </c>
      <c r="H35" s="885">
        <v>2.2000000000000002</v>
      </c>
      <c r="I35" s="885">
        <v>1.78</v>
      </c>
      <c r="J35" s="889">
        <v>1.6800000000000002</v>
      </c>
      <c r="K35" s="862"/>
      <c r="L35" s="862"/>
      <c r="M35" s="862"/>
      <c r="N35" s="862"/>
      <c r="O35" s="862"/>
      <c r="P35" s="862"/>
    </row>
    <row r="36" spans="1:16" ht="39" customHeight="1">
      <c r="A36" s="862"/>
      <c r="B36" s="865"/>
      <c r="C36" s="871" t="s">
        <v>349</v>
      </c>
      <c r="D36" s="871"/>
      <c r="E36" s="876"/>
      <c r="F36" s="880" t="s">
        <v>197</v>
      </c>
      <c r="G36" s="885">
        <v>1.34</v>
      </c>
      <c r="H36" s="885">
        <v>1.34</v>
      </c>
      <c r="I36" s="885">
        <v>0.95</v>
      </c>
      <c r="J36" s="889">
        <v>0.59</v>
      </c>
      <c r="K36" s="862"/>
      <c r="L36" s="862"/>
      <c r="M36" s="862"/>
      <c r="N36" s="862"/>
      <c r="O36" s="862"/>
      <c r="P36" s="862"/>
    </row>
    <row r="37" spans="1:16" ht="39" customHeight="1">
      <c r="A37" s="862"/>
      <c r="B37" s="865"/>
      <c r="C37" s="871" t="s">
        <v>460</v>
      </c>
      <c r="D37" s="871"/>
      <c r="E37" s="876"/>
      <c r="F37" s="880">
        <v>9.e-002</v>
      </c>
      <c r="G37" s="885">
        <v>0.1</v>
      </c>
      <c r="H37" s="885">
        <v>9.e-002</v>
      </c>
      <c r="I37" s="885">
        <v>9.e-002</v>
      </c>
      <c r="J37" s="889">
        <v>9.e-002</v>
      </c>
      <c r="K37" s="862"/>
      <c r="L37" s="862"/>
      <c r="M37" s="862"/>
      <c r="N37" s="862"/>
      <c r="O37" s="862"/>
      <c r="P37" s="862"/>
    </row>
    <row r="38" spans="1:16" ht="39" customHeight="1">
      <c r="A38" s="862"/>
      <c r="B38" s="865"/>
      <c r="C38" s="871" t="s">
        <v>468</v>
      </c>
      <c r="D38" s="871"/>
      <c r="E38" s="876"/>
      <c r="F38" s="880">
        <v>2.e-002</v>
      </c>
      <c r="G38" s="885">
        <v>4.e-002</v>
      </c>
      <c r="H38" s="885">
        <v>2.e-002</v>
      </c>
      <c r="I38" s="885">
        <v>4.e-002</v>
      </c>
      <c r="J38" s="889">
        <v>4.e-002</v>
      </c>
      <c r="K38" s="862"/>
      <c r="L38" s="862"/>
      <c r="M38" s="862"/>
      <c r="N38" s="862"/>
      <c r="O38" s="862"/>
      <c r="P38" s="862"/>
    </row>
    <row r="39" spans="1:16" ht="39" customHeight="1">
      <c r="A39" s="862"/>
      <c r="B39" s="865"/>
      <c r="C39" s="871" t="s">
        <v>470</v>
      </c>
      <c r="D39" s="871"/>
      <c r="E39" s="876"/>
      <c r="F39" s="880">
        <v>1.e-002</v>
      </c>
      <c r="G39" s="885">
        <v>1.e-002</v>
      </c>
      <c r="H39" s="885">
        <v>2.e-002</v>
      </c>
      <c r="I39" s="885">
        <v>1.e-002</v>
      </c>
      <c r="J39" s="889">
        <v>2.e-002</v>
      </c>
      <c r="K39" s="862"/>
      <c r="L39" s="862"/>
      <c r="M39" s="862"/>
      <c r="N39" s="862"/>
      <c r="O39" s="862"/>
      <c r="P39" s="862"/>
    </row>
    <row r="40" spans="1:16" ht="39" customHeight="1">
      <c r="A40" s="862"/>
      <c r="B40" s="865"/>
      <c r="C40" s="871" t="s">
        <v>469</v>
      </c>
      <c r="D40" s="871"/>
      <c r="E40" s="876"/>
      <c r="F40" s="880">
        <v>1.e-002</v>
      </c>
      <c r="G40" s="885">
        <v>2.e-002</v>
      </c>
      <c r="H40" s="885">
        <v>1.e-002</v>
      </c>
      <c r="I40" s="885">
        <v>2.e-002</v>
      </c>
      <c r="J40" s="889">
        <v>1.e-002</v>
      </c>
      <c r="K40" s="862"/>
      <c r="L40" s="862"/>
      <c r="M40" s="862"/>
      <c r="N40" s="862"/>
      <c r="O40" s="862"/>
      <c r="P40" s="862"/>
    </row>
    <row r="41" spans="1:16" ht="39" customHeight="1">
      <c r="A41" s="862"/>
      <c r="B41" s="865"/>
      <c r="C41" s="871" t="s">
        <v>458</v>
      </c>
      <c r="D41" s="871"/>
      <c r="E41" s="876"/>
      <c r="F41" s="880">
        <v>0.14000000000000001</v>
      </c>
      <c r="G41" s="885">
        <v>8.e-002</v>
      </c>
      <c r="H41" s="885">
        <v>0.14000000000000001</v>
      </c>
      <c r="I41" s="885">
        <v>0.23</v>
      </c>
      <c r="J41" s="889">
        <v>0</v>
      </c>
      <c r="K41" s="862"/>
      <c r="L41" s="862"/>
      <c r="M41" s="862"/>
      <c r="N41" s="862"/>
      <c r="O41" s="862"/>
      <c r="P41" s="862"/>
    </row>
    <row r="42" spans="1:16" ht="39" customHeight="1">
      <c r="A42" s="862"/>
      <c r="B42" s="866"/>
      <c r="C42" s="871" t="s">
        <v>536</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493</v>
      </c>
      <c r="D43" s="872"/>
      <c r="E43" s="877"/>
      <c r="F43" s="881">
        <v>1.1200000000000001</v>
      </c>
      <c r="G43" s="886">
        <v>6.e-002</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X5bXIxhoNuFFKzqSDl+8VbLpL3wLjVeU2MrDCO0+Wk+ww/fSAUFnTD5sDXHrSjiUeu9QQb1aVArG2yjc50/3HA==" saltValue="+5rd1e4wb/vQwKRKkGCmn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529</v>
      </c>
      <c r="L44" s="950" t="s">
        <v>530</v>
      </c>
      <c r="M44" s="950" t="s">
        <v>531</v>
      </c>
      <c r="N44" s="950" t="s">
        <v>532</v>
      </c>
      <c r="O44" s="959" t="s">
        <v>249</v>
      </c>
      <c r="P44" s="734"/>
      <c r="Q44" s="734"/>
      <c r="R44" s="734"/>
      <c r="S44" s="734"/>
      <c r="T44" s="734"/>
      <c r="U44" s="734"/>
    </row>
    <row r="45" spans="1:21" ht="30.75" customHeight="1">
      <c r="A45" s="734"/>
      <c r="B45" s="892" t="s">
        <v>24</v>
      </c>
      <c r="C45" s="906"/>
      <c r="D45" s="916"/>
      <c r="E45" s="925" t="s">
        <v>22</v>
      </c>
      <c r="F45" s="925"/>
      <c r="G45" s="925"/>
      <c r="H45" s="925"/>
      <c r="I45" s="925"/>
      <c r="J45" s="934"/>
      <c r="K45" s="942">
        <v>3347</v>
      </c>
      <c r="L45" s="951">
        <v>3440</v>
      </c>
      <c r="M45" s="951">
        <v>3450</v>
      </c>
      <c r="N45" s="951">
        <v>3542</v>
      </c>
      <c r="O45" s="960">
        <v>3379</v>
      </c>
      <c r="P45" s="734"/>
      <c r="Q45" s="734"/>
      <c r="R45" s="734"/>
      <c r="S45" s="734"/>
      <c r="T45" s="734"/>
      <c r="U45" s="734"/>
    </row>
    <row r="46" spans="1:21" ht="30.75" customHeight="1">
      <c r="A46" s="734"/>
      <c r="B46" s="893"/>
      <c r="C46" s="907"/>
      <c r="D46" s="917"/>
      <c r="E46" s="926" t="s">
        <v>27</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31</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34</v>
      </c>
      <c r="F48" s="926"/>
      <c r="G48" s="926"/>
      <c r="H48" s="926"/>
      <c r="I48" s="926"/>
      <c r="J48" s="935"/>
      <c r="K48" s="943">
        <v>455</v>
      </c>
      <c r="L48" s="952">
        <v>448</v>
      </c>
      <c r="M48" s="952">
        <v>433</v>
      </c>
      <c r="N48" s="952">
        <v>418</v>
      </c>
      <c r="O48" s="961">
        <v>467</v>
      </c>
      <c r="P48" s="734"/>
      <c r="Q48" s="734"/>
      <c r="R48" s="734"/>
      <c r="S48" s="734"/>
      <c r="T48" s="734"/>
      <c r="U48" s="734"/>
    </row>
    <row r="49" spans="1:21" ht="30.75" customHeight="1">
      <c r="A49" s="734"/>
      <c r="B49" s="893"/>
      <c r="C49" s="907"/>
      <c r="D49" s="917"/>
      <c r="E49" s="926" t="s">
        <v>0</v>
      </c>
      <c r="F49" s="926"/>
      <c r="G49" s="926"/>
      <c r="H49" s="926"/>
      <c r="I49" s="926"/>
      <c r="J49" s="935"/>
      <c r="K49" s="943">
        <v>283</v>
      </c>
      <c r="L49" s="952">
        <v>289</v>
      </c>
      <c r="M49" s="952">
        <v>288</v>
      </c>
      <c r="N49" s="952">
        <v>306</v>
      </c>
      <c r="O49" s="961">
        <v>325</v>
      </c>
      <c r="P49" s="734"/>
      <c r="Q49" s="734"/>
      <c r="R49" s="734"/>
      <c r="S49" s="734"/>
      <c r="T49" s="734"/>
      <c r="U49" s="734"/>
    </row>
    <row r="50" spans="1:21" ht="30.75" customHeight="1">
      <c r="A50" s="734"/>
      <c r="B50" s="893"/>
      <c r="C50" s="907"/>
      <c r="D50" s="917"/>
      <c r="E50" s="926" t="s">
        <v>39</v>
      </c>
      <c r="F50" s="926"/>
      <c r="G50" s="926"/>
      <c r="H50" s="926"/>
      <c r="I50" s="926"/>
      <c r="J50" s="935"/>
      <c r="K50" s="943">
        <v>10</v>
      </c>
      <c r="L50" s="952">
        <v>10</v>
      </c>
      <c r="M50" s="952">
        <v>4</v>
      </c>
      <c r="N50" s="952">
        <v>29</v>
      </c>
      <c r="O50" s="961">
        <v>25</v>
      </c>
      <c r="P50" s="734"/>
      <c r="Q50" s="734"/>
      <c r="R50" s="734"/>
      <c r="S50" s="734"/>
      <c r="T50" s="734"/>
      <c r="U50" s="734"/>
    </row>
    <row r="51" spans="1:21" ht="30.75" customHeight="1">
      <c r="A51" s="734"/>
      <c r="B51" s="894"/>
      <c r="C51" s="908"/>
      <c r="D51" s="918"/>
      <c r="E51" s="926" t="s">
        <v>41</v>
      </c>
      <c r="F51" s="926"/>
      <c r="G51" s="926"/>
      <c r="H51" s="926"/>
      <c r="I51" s="926"/>
      <c r="J51" s="935"/>
      <c r="K51" s="943">
        <v>0</v>
      </c>
      <c r="L51" s="952">
        <v>0</v>
      </c>
      <c r="M51" s="952">
        <v>1</v>
      </c>
      <c r="N51" s="952" t="s">
        <v>197</v>
      </c>
      <c r="O51" s="961">
        <v>1</v>
      </c>
      <c r="P51" s="734"/>
      <c r="Q51" s="734"/>
      <c r="R51" s="734"/>
      <c r="S51" s="734"/>
      <c r="T51" s="734"/>
      <c r="U51" s="734"/>
    </row>
    <row r="52" spans="1:21" ht="30.75" customHeight="1">
      <c r="A52" s="734"/>
      <c r="B52" s="895" t="s">
        <v>44</v>
      </c>
      <c r="C52" s="909"/>
      <c r="D52" s="918"/>
      <c r="E52" s="926" t="s">
        <v>46</v>
      </c>
      <c r="F52" s="926"/>
      <c r="G52" s="926"/>
      <c r="H52" s="926"/>
      <c r="I52" s="926"/>
      <c r="J52" s="935"/>
      <c r="K52" s="943">
        <v>2805</v>
      </c>
      <c r="L52" s="952">
        <v>2870</v>
      </c>
      <c r="M52" s="952">
        <v>2873</v>
      </c>
      <c r="N52" s="952">
        <v>2881</v>
      </c>
      <c r="O52" s="961">
        <v>2827</v>
      </c>
      <c r="P52" s="734"/>
      <c r="Q52" s="734"/>
      <c r="R52" s="734"/>
      <c r="S52" s="734"/>
      <c r="T52" s="734"/>
      <c r="U52" s="734"/>
    </row>
    <row r="53" spans="1:21" ht="30.75" customHeight="1">
      <c r="A53" s="734"/>
      <c r="B53" s="896" t="s">
        <v>48</v>
      </c>
      <c r="C53" s="910"/>
      <c r="D53" s="919"/>
      <c r="E53" s="927" t="s">
        <v>51</v>
      </c>
      <c r="F53" s="927"/>
      <c r="G53" s="927"/>
      <c r="H53" s="927"/>
      <c r="I53" s="927"/>
      <c r="J53" s="936"/>
      <c r="K53" s="944">
        <v>1290</v>
      </c>
      <c r="L53" s="953">
        <v>1317</v>
      </c>
      <c r="M53" s="953">
        <v>1303</v>
      </c>
      <c r="N53" s="953">
        <v>1414</v>
      </c>
      <c r="O53" s="962">
        <v>1370</v>
      </c>
      <c r="P53" s="734"/>
      <c r="Q53" s="734"/>
      <c r="R53" s="734"/>
      <c r="S53" s="734"/>
      <c r="T53" s="734"/>
      <c r="U53" s="734"/>
    </row>
    <row r="54" spans="1:21" ht="24" customHeight="1">
      <c r="A54" s="734"/>
      <c r="B54" s="897" t="s">
        <v>53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529</v>
      </c>
      <c r="L57" s="954" t="s">
        <v>530</v>
      </c>
      <c r="M57" s="954" t="s">
        <v>531</v>
      </c>
      <c r="N57" s="954" t="s">
        <v>532</v>
      </c>
      <c r="O57" s="964" t="s">
        <v>249</v>
      </c>
      <c r="P57" s="734"/>
      <c r="Q57" s="734"/>
      <c r="R57" s="734"/>
      <c r="S57" s="734"/>
      <c r="T57" s="734"/>
      <c r="U57" s="734"/>
    </row>
    <row r="58" spans="1:21" ht="31.5" customHeight="1">
      <c r="B58" s="900" t="s">
        <v>57</v>
      </c>
      <c r="C58" s="913"/>
      <c r="D58" s="920" t="s">
        <v>59</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61</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bpdOVSqXKlY0Y6Wgt4/4rCc/iWYWl6CqxEtv8jBgdqLg1cyxFvx32UQSE18il54VgR3Fs+PFLCJQcNuOVSAGHg==" saltValue="yPR9NTnFh6kLkIPfo23Sd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529</v>
      </c>
      <c r="J40" s="950" t="s">
        <v>530</v>
      </c>
      <c r="K40" s="950" t="s">
        <v>531</v>
      </c>
      <c r="L40" s="950" t="s">
        <v>532</v>
      </c>
      <c r="M40" s="990" t="s">
        <v>249</v>
      </c>
    </row>
    <row r="41" spans="2:13" ht="27.75" customHeight="1">
      <c r="B41" s="892" t="s">
        <v>36</v>
      </c>
      <c r="C41" s="906"/>
      <c r="D41" s="916"/>
      <c r="E41" s="973" t="s">
        <v>55</v>
      </c>
      <c r="F41" s="973"/>
      <c r="G41" s="973"/>
      <c r="H41" s="979"/>
      <c r="I41" s="983">
        <v>35904</v>
      </c>
      <c r="J41" s="987">
        <v>34931</v>
      </c>
      <c r="K41" s="987">
        <v>35287</v>
      </c>
      <c r="L41" s="987">
        <v>33622</v>
      </c>
      <c r="M41" s="991">
        <v>32938</v>
      </c>
    </row>
    <row r="42" spans="2:13" ht="27.75" customHeight="1">
      <c r="B42" s="893"/>
      <c r="C42" s="907"/>
      <c r="D42" s="917"/>
      <c r="E42" s="974" t="s">
        <v>67</v>
      </c>
      <c r="F42" s="974"/>
      <c r="G42" s="974"/>
      <c r="H42" s="980"/>
      <c r="I42" s="984">
        <v>17</v>
      </c>
      <c r="J42" s="988">
        <v>7</v>
      </c>
      <c r="K42" s="988">
        <v>4</v>
      </c>
      <c r="L42" s="988" t="s">
        <v>197</v>
      </c>
      <c r="M42" s="992" t="s">
        <v>197</v>
      </c>
    </row>
    <row r="43" spans="2:13" ht="27.75" customHeight="1">
      <c r="B43" s="893"/>
      <c r="C43" s="907"/>
      <c r="D43" s="917"/>
      <c r="E43" s="974" t="s">
        <v>69</v>
      </c>
      <c r="F43" s="974"/>
      <c r="G43" s="974"/>
      <c r="H43" s="980"/>
      <c r="I43" s="984">
        <v>6256</v>
      </c>
      <c r="J43" s="988">
        <v>5820</v>
      </c>
      <c r="K43" s="988">
        <v>5439</v>
      </c>
      <c r="L43" s="988">
        <v>5083</v>
      </c>
      <c r="M43" s="992">
        <v>4308</v>
      </c>
    </row>
    <row r="44" spans="2:13" ht="27.75" customHeight="1">
      <c r="B44" s="893"/>
      <c r="C44" s="907"/>
      <c r="D44" s="917"/>
      <c r="E44" s="974" t="s">
        <v>71</v>
      </c>
      <c r="F44" s="974"/>
      <c r="G44" s="974"/>
      <c r="H44" s="980"/>
      <c r="I44" s="984">
        <v>2528</v>
      </c>
      <c r="J44" s="988">
        <v>2419</v>
      </c>
      <c r="K44" s="988">
        <v>2266</v>
      </c>
      <c r="L44" s="988">
        <v>2139</v>
      </c>
      <c r="M44" s="992">
        <v>1861</v>
      </c>
    </row>
    <row r="45" spans="2:13" ht="27.75" customHeight="1">
      <c r="B45" s="893"/>
      <c r="C45" s="907"/>
      <c r="D45" s="917"/>
      <c r="E45" s="974" t="s">
        <v>73</v>
      </c>
      <c r="F45" s="974"/>
      <c r="G45" s="974"/>
      <c r="H45" s="980"/>
      <c r="I45" s="984">
        <v>2728</v>
      </c>
      <c r="J45" s="988">
        <v>2704</v>
      </c>
      <c r="K45" s="988">
        <v>2697</v>
      </c>
      <c r="L45" s="988">
        <v>2722</v>
      </c>
      <c r="M45" s="992">
        <v>2907</v>
      </c>
    </row>
    <row r="46" spans="2:13" ht="27.75" customHeight="1">
      <c r="B46" s="893"/>
      <c r="C46" s="907"/>
      <c r="D46" s="918"/>
      <c r="E46" s="974" t="s">
        <v>72</v>
      </c>
      <c r="F46" s="974"/>
      <c r="G46" s="974"/>
      <c r="H46" s="980"/>
      <c r="I46" s="984" t="s">
        <v>197</v>
      </c>
      <c r="J46" s="988" t="s">
        <v>197</v>
      </c>
      <c r="K46" s="988" t="s">
        <v>197</v>
      </c>
      <c r="L46" s="988" t="s">
        <v>197</v>
      </c>
      <c r="M46" s="992" t="s">
        <v>197</v>
      </c>
    </row>
    <row r="47" spans="2:13" ht="27.75" customHeight="1">
      <c r="B47" s="893"/>
      <c r="C47" s="907"/>
      <c r="D47" s="971"/>
      <c r="E47" s="975" t="s">
        <v>75</v>
      </c>
      <c r="F47" s="978"/>
      <c r="G47" s="978"/>
      <c r="H47" s="981"/>
      <c r="I47" s="984" t="s">
        <v>197</v>
      </c>
      <c r="J47" s="988" t="s">
        <v>197</v>
      </c>
      <c r="K47" s="988" t="s">
        <v>197</v>
      </c>
      <c r="L47" s="988" t="s">
        <v>197</v>
      </c>
      <c r="M47" s="992" t="s">
        <v>197</v>
      </c>
    </row>
    <row r="48" spans="2:13" ht="27.75" customHeight="1">
      <c r="B48" s="893"/>
      <c r="C48" s="907"/>
      <c r="D48" s="917"/>
      <c r="E48" s="974" t="s">
        <v>81</v>
      </c>
      <c r="F48" s="974"/>
      <c r="G48" s="974"/>
      <c r="H48" s="980"/>
      <c r="I48" s="984" t="s">
        <v>197</v>
      </c>
      <c r="J48" s="988" t="s">
        <v>197</v>
      </c>
      <c r="K48" s="988" t="s">
        <v>197</v>
      </c>
      <c r="L48" s="988" t="s">
        <v>197</v>
      </c>
      <c r="M48" s="992" t="s">
        <v>197</v>
      </c>
    </row>
    <row r="49" spans="2:13" ht="27.75" customHeight="1">
      <c r="B49" s="894"/>
      <c r="C49" s="908"/>
      <c r="D49" s="917"/>
      <c r="E49" s="974" t="s">
        <v>85</v>
      </c>
      <c r="F49" s="974"/>
      <c r="G49" s="974"/>
      <c r="H49" s="980"/>
      <c r="I49" s="984" t="s">
        <v>197</v>
      </c>
      <c r="J49" s="988" t="s">
        <v>197</v>
      </c>
      <c r="K49" s="988" t="s">
        <v>197</v>
      </c>
      <c r="L49" s="988" t="s">
        <v>197</v>
      </c>
      <c r="M49" s="992" t="s">
        <v>197</v>
      </c>
    </row>
    <row r="50" spans="2:13" ht="27.75" customHeight="1">
      <c r="B50" s="968" t="s">
        <v>87</v>
      </c>
      <c r="C50" s="970"/>
      <c r="D50" s="972"/>
      <c r="E50" s="974" t="s">
        <v>88</v>
      </c>
      <c r="F50" s="974"/>
      <c r="G50" s="974"/>
      <c r="H50" s="980"/>
      <c r="I50" s="984">
        <v>5335</v>
      </c>
      <c r="J50" s="988">
        <v>5595</v>
      </c>
      <c r="K50" s="988">
        <v>6057</v>
      </c>
      <c r="L50" s="988">
        <v>7099</v>
      </c>
      <c r="M50" s="992">
        <v>7875</v>
      </c>
    </row>
    <row r="51" spans="2:13" ht="27.75" customHeight="1">
      <c r="B51" s="893"/>
      <c r="C51" s="907"/>
      <c r="D51" s="917"/>
      <c r="E51" s="974" t="s">
        <v>90</v>
      </c>
      <c r="F51" s="974"/>
      <c r="G51" s="974"/>
      <c r="H51" s="980"/>
      <c r="I51" s="984">
        <v>2595</v>
      </c>
      <c r="J51" s="988">
        <v>2366</v>
      </c>
      <c r="K51" s="988">
        <v>2258</v>
      </c>
      <c r="L51" s="988">
        <v>2045</v>
      </c>
      <c r="M51" s="992">
        <v>1763</v>
      </c>
    </row>
    <row r="52" spans="2:13" ht="27.75" customHeight="1">
      <c r="B52" s="894"/>
      <c r="C52" s="908"/>
      <c r="D52" s="917"/>
      <c r="E52" s="974" t="s">
        <v>43</v>
      </c>
      <c r="F52" s="974"/>
      <c r="G52" s="974"/>
      <c r="H52" s="980"/>
      <c r="I52" s="984">
        <v>31361</v>
      </c>
      <c r="J52" s="988">
        <v>30568</v>
      </c>
      <c r="K52" s="988">
        <v>29272</v>
      </c>
      <c r="L52" s="988">
        <v>28849</v>
      </c>
      <c r="M52" s="992">
        <v>27998</v>
      </c>
    </row>
    <row r="53" spans="2:13" ht="27.75" customHeight="1">
      <c r="B53" s="896" t="s">
        <v>48</v>
      </c>
      <c r="C53" s="910"/>
      <c r="D53" s="919"/>
      <c r="E53" s="976" t="s">
        <v>94</v>
      </c>
      <c r="F53" s="976"/>
      <c r="G53" s="976"/>
      <c r="H53" s="982"/>
      <c r="I53" s="985">
        <v>8143</v>
      </c>
      <c r="J53" s="989">
        <v>7352</v>
      </c>
      <c r="K53" s="989">
        <v>8106</v>
      </c>
      <c r="L53" s="989">
        <v>5574</v>
      </c>
      <c r="M53" s="993">
        <v>4379</v>
      </c>
    </row>
    <row r="54" spans="2:13" ht="27.75" customHeight="1">
      <c r="B54" s="969"/>
      <c r="C54" s="868"/>
      <c r="D54" s="868"/>
      <c r="E54" s="977"/>
      <c r="F54" s="977"/>
      <c r="G54" s="977"/>
      <c r="H54" s="977"/>
      <c r="I54" s="986"/>
      <c r="J54" s="986"/>
      <c r="K54" s="986"/>
      <c r="L54" s="986"/>
      <c r="M54" s="986"/>
    </row>
    <row r="55" spans="2:13"/>
  </sheetData>
  <sheetProtection algorithmName="SHA-512" hashValue="ZBHxHPBknSK49uDrVp3VxC3i+YKTao4vmQ3aRkFryskDUMw6UY5wEE/twnd9M0TStdxCPvdimmC7vB9fBZaR8A==" saltValue="ohrb8/eAcyCRLHkHktSeC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5</v>
      </c>
      <c r="C54" s="1000"/>
      <c r="D54" s="1000"/>
      <c r="E54" s="1009" t="s">
        <v>17</v>
      </c>
      <c r="F54" s="1016" t="s">
        <v>531</v>
      </c>
      <c r="G54" s="1016" t="s">
        <v>532</v>
      </c>
      <c r="H54" s="1024" t="s">
        <v>249</v>
      </c>
    </row>
    <row r="55" spans="2:8" ht="52.5" customHeight="1">
      <c r="B55" s="995"/>
      <c r="C55" s="1001" t="s">
        <v>98</v>
      </c>
      <c r="D55" s="1001"/>
      <c r="E55" s="1010"/>
      <c r="F55" s="1017">
        <v>2513</v>
      </c>
      <c r="G55" s="1017">
        <v>3115</v>
      </c>
      <c r="H55" s="1025">
        <v>3217</v>
      </c>
    </row>
    <row r="56" spans="2:8" ht="52.5" customHeight="1">
      <c r="B56" s="996"/>
      <c r="C56" s="1002" t="s">
        <v>101</v>
      </c>
      <c r="D56" s="1002"/>
      <c r="E56" s="1011"/>
      <c r="F56" s="1018">
        <v>529</v>
      </c>
      <c r="G56" s="1018">
        <v>529</v>
      </c>
      <c r="H56" s="1026">
        <v>609</v>
      </c>
    </row>
    <row r="57" spans="2:8" ht="53.25" customHeight="1">
      <c r="B57" s="996"/>
      <c r="C57" s="1003" t="s">
        <v>65</v>
      </c>
      <c r="D57" s="1003"/>
      <c r="E57" s="1012"/>
      <c r="F57" s="1019">
        <v>2864</v>
      </c>
      <c r="G57" s="1019">
        <v>2929</v>
      </c>
      <c r="H57" s="1027">
        <v>3236</v>
      </c>
    </row>
    <row r="58" spans="2:8" ht="45.75" customHeight="1">
      <c r="B58" s="997"/>
      <c r="C58" s="1004" t="s">
        <v>537</v>
      </c>
      <c r="D58" s="1007"/>
      <c r="E58" s="1013"/>
      <c r="F58" s="1020">
        <v>1371</v>
      </c>
      <c r="G58" s="1020">
        <v>1663</v>
      </c>
      <c r="H58" s="1028">
        <v>2150</v>
      </c>
    </row>
    <row r="59" spans="2:8" ht="45.75" customHeight="1">
      <c r="B59" s="997"/>
      <c r="C59" s="1004" t="s">
        <v>538</v>
      </c>
      <c r="D59" s="1007"/>
      <c r="E59" s="1013"/>
      <c r="F59" s="1020">
        <v>786</v>
      </c>
      <c r="G59" s="1020">
        <v>618</v>
      </c>
      <c r="H59" s="1028">
        <v>458</v>
      </c>
    </row>
    <row r="60" spans="2:8" ht="45.75" customHeight="1">
      <c r="B60" s="997"/>
      <c r="C60" s="1004" t="s">
        <v>290</v>
      </c>
      <c r="D60" s="1007"/>
      <c r="E60" s="1013"/>
      <c r="F60" s="1020">
        <v>339</v>
      </c>
      <c r="G60" s="1020">
        <v>298</v>
      </c>
      <c r="H60" s="1028">
        <v>281</v>
      </c>
    </row>
    <row r="61" spans="2:8" ht="45.75" customHeight="1">
      <c r="B61" s="997"/>
      <c r="C61" s="1004" t="s">
        <v>539</v>
      </c>
      <c r="D61" s="1007"/>
      <c r="E61" s="1013"/>
      <c r="F61" s="1020">
        <v>189</v>
      </c>
      <c r="G61" s="1020">
        <v>190</v>
      </c>
      <c r="H61" s="1028">
        <v>190</v>
      </c>
    </row>
    <row r="62" spans="2:8" ht="45.75" customHeight="1">
      <c r="B62" s="998"/>
      <c r="C62" s="1005" t="s">
        <v>437</v>
      </c>
      <c r="D62" s="1008"/>
      <c r="E62" s="1014"/>
      <c r="F62" s="1021">
        <v>54</v>
      </c>
      <c r="G62" s="1021">
        <v>52</v>
      </c>
      <c r="H62" s="1029">
        <v>33</v>
      </c>
    </row>
    <row r="63" spans="2:8" ht="52.5" customHeight="1">
      <c r="B63" s="999"/>
      <c r="C63" s="1006" t="s">
        <v>103</v>
      </c>
      <c r="D63" s="1006"/>
      <c r="E63" s="1015"/>
      <c r="F63" s="1022">
        <v>5905</v>
      </c>
      <c r="G63" s="1022">
        <v>6573</v>
      </c>
      <c r="H63" s="1030">
        <v>7062</v>
      </c>
    </row>
    <row r="64" spans="2:8"/>
  </sheetData>
  <sheetProtection algorithmName="SHA-512" hashValue="BvOfjfq6/+/J5qaW7RvnQ4VbhZays1GUc4On7/a231D3FEEuKa4o7f2smwwhrpiYZXalt0jGJW9PGlpiOtL66g==" saltValue="d1enL+sbAlp2Id8Sv8tsy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election activeCell="AN65" sqref="AN65:DC6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551</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552</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553</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163</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529</v>
      </c>
      <c r="BQ50" s="1065"/>
      <c r="BR50" s="1065"/>
      <c r="BS50" s="1065"/>
      <c r="BT50" s="1065"/>
      <c r="BU50" s="1065"/>
      <c r="BV50" s="1065"/>
      <c r="BW50" s="1065"/>
      <c r="BX50" s="1065" t="s">
        <v>530</v>
      </c>
      <c r="BY50" s="1065"/>
      <c r="BZ50" s="1065"/>
      <c r="CA50" s="1065"/>
      <c r="CB50" s="1065"/>
      <c r="CC50" s="1065"/>
      <c r="CD50" s="1065"/>
      <c r="CE50" s="1065"/>
      <c r="CF50" s="1065" t="s">
        <v>531</v>
      </c>
      <c r="CG50" s="1065"/>
      <c r="CH50" s="1065"/>
      <c r="CI50" s="1065"/>
      <c r="CJ50" s="1065"/>
      <c r="CK50" s="1065"/>
      <c r="CL50" s="1065"/>
      <c r="CM50" s="1065"/>
      <c r="CN50" s="1065" t="s">
        <v>532</v>
      </c>
      <c r="CO50" s="1065"/>
      <c r="CP50" s="1065"/>
      <c r="CQ50" s="1065"/>
      <c r="CR50" s="1065"/>
      <c r="CS50" s="1065"/>
      <c r="CT50" s="1065"/>
      <c r="CU50" s="1065"/>
      <c r="CV50" s="1065" t="s">
        <v>249</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554</v>
      </c>
      <c r="AO51" s="1064"/>
      <c r="AP51" s="1064"/>
      <c r="AQ51" s="1064"/>
      <c r="AR51" s="1064"/>
      <c r="AS51" s="1064"/>
      <c r="AT51" s="1064"/>
      <c r="AU51" s="1064"/>
      <c r="AV51" s="1064"/>
      <c r="AW51" s="1064"/>
      <c r="AX51" s="1064"/>
      <c r="AY51" s="1064"/>
      <c r="AZ51" s="1064"/>
      <c r="BA51" s="1064"/>
      <c r="BB51" s="1064" t="s">
        <v>555</v>
      </c>
      <c r="BC51" s="1064"/>
      <c r="BD51" s="1064"/>
      <c r="BE51" s="1064"/>
      <c r="BF51" s="1064"/>
      <c r="BG51" s="1064"/>
      <c r="BH51" s="1064"/>
      <c r="BI51" s="1064"/>
      <c r="BJ51" s="1064"/>
      <c r="BK51" s="1064"/>
      <c r="BL51" s="1064"/>
      <c r="BM51" s="1064"/>
      <c r="BN51" s="1064"/>
      <c r="BO51" s="1064"/>
      <c r="BP51" s="1069">
        <v>61.8</v>
      </c>
      <c r="BQ51" s="1069"/>
      <c r="BR51" s="1069"/>
      <c r="BS51" s="1069"/>
      <c r="BT51" s="1069"/>
      <c r="BU51" s="1069"/>
      <c r="BV51" s="1069"/>
      <c r="BW51" s="1069"/>
      <c r="BX51" s="1069">
        <v>54.5</v>
      </c>
      <c r="BY51" s="1069"/>
      <c r="BZ51" s="1069"/>
      <c r="CA51" s="1069"/>
      <c r="CB51" s="1069"/>
      <c r="CC51" s="1069"/>
      <c r="CD51" s="1069"/>
      <c r="CE51" s="1069"/>
      <c r="CF51" s="1069">
        <v>58.1</v>
      </c>
      <c r="CG51" s="1069"/>
      <c r="CH51" s="1069"/>
      <c r="CI51" s="1069"/>
      <c r="CJ51" s="1069"/>
      <c r="CK51" s="1069"/>
      <c r="CL51" s="1069"/>
      <c r="CM51" s="1069"/>
      <c r="CN51" s="1069">
        <v>41.1</v>
      </c>
      <c r="CO51" s="1069"/>
      <c r="CP51" s="1069"/>
      <c r="CQ51" s="1069"/>
      <c r="CR51" s="1069"/>
      <c r="CS51" s="1069"/>
      <c r="CT51" s="1069"/>
      <c r="CU51" s="1069"/>
      <c r="CV51" s="1069">
        <v>32</v>
      </c>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556</v>
      </c>
      <c r="BC53" s="1064"/>
      <c r="BD53" s="1064"/>
      <c r="BE53" s="1064"/>
      <c r="BF53" s="1064"/>
      <c r="BG53" s="1064"/>
      <c r="BH53" s="1064"/>
      <c r="BI53" s="1064"/>
      <c r="BJ53" s="1064"/>
      <c r="BK53" s="1064"/>
      <c r="BL53" s="1064"/>
      <c r="BM53" s="1064"/>
      <c r="BN53" s="1064"/>
      <c r="BO53" s="1064"/>
      <c r="BP53" s="1069">
        <v>53.1</v>
      </c>
      <c r="BQ53" s="1069"/>
      <c r="BR53" s="1069"/>
      <c r="BS53" s="1069"/>
      <c r="BT53" s="1069"/>
      <c r="BU53" s="1069"/>
      <c r="BV53" s="1069"/>
      <c r="BW53" s="1069"/>
      <c r="BX53" s="1069">
        <v>54.3</v>
      </c>
      <c r="BY53" s="1069"/>
      <c r="BZ53" s="1069"/>
      <c r="CA53" s="1069"/>
      <c r="CB53" s="1069"/>
      <c r="CC53" s="1069"/>
      <c r="CD53" s="1069"/>
      <c r="CE53" s="1069"/>
      <c r="CF53" s="1069">
        <v>53</v>
      </c>
      <c r="CG53" s="1069"/>
      <c r="CH53" s="1069"/>
      <c r="CI53" s="1069"/>
      <c r="CJ53" s="1069"/>
      <c r="CK53" s="1069"/>
      <c r="CL53" s="1069"/>
      <c r="CM53" s="1069"/>
      <c r="CN53" s="1069">
        <v>53.4</v>
      </c>
      <c r="CO53" s="1069"/>
      <c r="CP53" s="1069"/>
      <c r="CQ53" s="1069"/>
      <c r="CR53" s="1069"/>
      <c r="CS53" s="1069"/>
      <c r="CT53" s="1069"/>
      <c r="CU53" s="1069"/>
      <c r="CV53" s="1069">
        <v>53.3</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516</v>
      </c>
      <c r="AO55" s="1065"/>
      <c r="AP55" s="1065"/>
      <c r="AQ55" s="1065"/>
      <c r="AR55" s="1065"/>
      <c r="AS55" s="1065"/>
      <c r="AT55" s="1065"/>
      <c r="AU55" s="1065"/>
      <c r="AV55" s="1065"/>
      <c r="AW55" s="1065"/>
      <c r="AX55" s="1065"/>
      <c r="AY55" s="1065"/>
      <c r="AZ55" s="1065"/>
      <c r="BA55" s="1065"/>
      <c r="BB55" s="1064" t="s">
        <v>555</v>
      </c>
      <c r="BC55" s="1064"/>
      <c r="BD55" s="1064"/>
      <c r="BE55" s="1064"/>
      <c r="BF55" s="1064"/>
      <c r="BG55" s="1064"/>
      <c r="BH55" s="1064"/>
      <c r="BI55" s="1064"/>
      <c r="BJ55" s="1064"/>
      <c r="BK55" s="1064"/>
      <c r="BL55" s="1064"/>
      <c r="BM55" s="1064"/>
      <c r="BN55" s="1064"/>
      <c r="BO55" s="1064"/>
      <c r="BP55" s="1069">
        <v>40.4</v>
      </c>
      <c r="BQ55" s="1069"/>
      <c r="BR55" s="1069"/>
      <c r="BS55" s="1069"/>
      <c r="BT55" s="1069"/>
      <c r="BU55" s="1069"/>
      <c r="BV55" s="1069"/>
      <c r="BW55" s="1069"/>
      <c r="BX55" s="1069">
        <v>39.5</v>
      </c>
      <c r="BY55" s="1069"/>
      <c r="BZ55" s="1069"/>
      <c r="CA55" s="1069"/>
      <c r="CB55" s="1069"/>
      <c r="CC55" s="1069"/>
      <c r="CD55" s="1069"/>
      <c r="CE55" s="1069"/>
      <c r="CF55" s="1069">
        <v>39</v>
      </c>
      <c r="CG55" s="1069"/>
      <c r="CH55" s="1069"/>
      <c r="CI55" s="1069"/>
      <c r="CJ55" s="1069"/>
      <c r="CK55" s="1069"/>
      <c r="CL55" s="1069"/>
      <c r="CM55" s="1069"/>
      <c r="CN55" s="1069">
        <v>28.7</v>
      </c>
      <c r="CO55" s="1069"/>
      <c r="CP55" s="1069"/>
      <c r="CQ55" s="1069"/>
      <c r="CR55" s="1069"/>
      <c r="CS55" s="1069"/>
      <c r="CT55" s="1069"/>
      <c r="CU55" s="1069"/>
      <c r="CV55" s="1069">
        <v>45.2</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556</v>
      </c>
      <c r="BC57" s="1064"/>
      <c r="BD57" s="1064"/>
      <c r="BE57" s="1064"/>
      <c r="BF57" s="1064"/>
      <c r="BG57" s="1064"/>
      <c r="BH57" s="1064"/>
      <c r="BI57" s="1064"/>
      <c r="BJ57" s="1064"/>
      <c r="BK57" s="1064"/>
      <c r="BL57" s="1064"/>
      <c r="BM57" s="1064"/>
      <c r="BN57" s="1064"/>
      <c r="BO57" s="1064"/>
      <c r="BP57" s="1069">
        <v>58.4</v>
      </c>
      <c r="BQ57" s="1069"/>
      <c r="BR57" s="1069"/>
      <c r="BS57" s="1069"/>
      <c r="BT57" s="1069"/>
      <c r="BU57" s="1069"/>
      <c r="BV57" s="1069"/>
      <c r="BW57" s="1069"/>
      <c r="BX57" s="1069">
        <v>59.1</v>
      </c>
      <c r="BY57" s="1069"/>
      <c r="BZ57" s="1069"/>
      <c r="CA57" s="1069"/>
      <c r="CB57" s="1069"/>
      <c r="CC57" s="1069"/>
      <c r="CD57" s="1069"/>
      <c r="CE57" s="1069"/>
      <c r="CF57" s="1069">
        <v>62.3</v>
      </c>
      <c r="CG57" s="1069"/>
      <c r="CH57" s="1069"/>
      <c r="CI57" s="1069"/>
      <c r="CJ57" s="1069"/>
      <c r="CK57" s="1069"/>
      <c r="CL57" s="1069"/>
      <c r="CM57" s="1069"/>
      <c r="CN57" s="1069">
        <v>63.7</v>
      </c>
      <c r="CO57" s="1069"/>
      <c r="CP57" s="1069"/>
      <c r="CQ57" s="1069"/>
      <c r="CR57" s="1069"/>
      <c r="CS57" s="1069"/>
      <c r="CT57" s="1069"/>
      <c r="CU57" s="1069"/>
      <c r="CV57" s="1069">
        <v>63.6</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326</v>
      </c>
    </row>
    <row r="64" spans="1:109">
      <c r="B64" s="728"/>
      <c r="G64" s="1040"/>
      <c r="N64" s="1059"/>
      <c r="AM64" s="1040"/>
      <c r="AN64" s="1040" t="s">
        <v>552</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181</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163</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529</v>
      </c>
      <c r="BQ72" s="1065"/>
      <c r="BR72" s="1065"/>
      <c r="BS72" s="1065"/>
      <c r="BT72" s="1065"/>
      <c r="BU72" s="1065"/>
      <c r="BV72" s="1065"/>
      <c r="BW72" s="1065"/>
      <c r="BX72" s="1065" t="s">
        <v>530</v>
      </c>
      <c r="BY72" s="1065"/>
      <c r="BZ72" s="1065"/>
      <c r="CA72" s="1065"/>
      <c r="CB72" s="1065"/>
      <c r="CC72" s="1065"/>
      <c r="CD72" s="1065"/>
      <c r="CE72" s="1065"/>
      <c r="CF72" s="1065" t="s">
        <v>531</v>
      </c>
      <c r="CG72" s="1065"/>
      <c r="CH72" s="1065"/>
      <c r="CI72" s="1065"/>
      <c r="CJ72" s="1065"/>
      <c r="CK72" s="1065"/>
      <c r="CL72" s="1065"/>
      <c r="CM72" s="1065"/>
      <c r="CN72" s="1065" t="s">
        <v>532</v>
      </c>
      <c r="CO72" s="1065"/>
      <c r="CP72" s="1065"/>
      <c r="CQ72" s="1065"/>
      <c r="CR72" s="1065"/>
      <c r="CS72" s="1065"/>
      <c r="CT72" s="1065"/>
      <c r="CU72" s="1065"/>
      <c r="CV72" s="1065" t="s">
        <v>249</v>
      </c>
      <c r="CW72" s="1065"/>
      <c r="CX72" s="1065"/>
      <c r="CY72" s="1065"/>
      <c r="CZ72" s="1065"/>
      <c r="DA72" s="1065"/>
      <c r="DB72" s="1065"/>
      <c r="DC72" s="1065"/>
    </row>
    <row r="73" spans="2:107">
      <c r="B73" s="728"/>
      <c r="G73" s="1042"/>
      <c r="H73" s="1042"/>
      <c r="I73" s="1042"/>
      <c r="J73" s="1042"/>
      <c r="K73" s="1052"/>
      <c r="L73" s="1052"/>
      <c r="M73" s="1052"/>
      <c r="N73" s="1052"/>
      <c r="AM73" s="1044"/>
      <c r="AN73" s="1064" t="s">
        <v>554</v>
      </c>
      <c r="AO73" s="1064"/>
      <c r="AP73" s="1064"/>
      <c r="AQ73" s="1064"/>
      <c r="AR73" s="1064"/>
      <c r="AS73" s="1064"/>
      <c r="AT73" s="1064"/>
      <c r="AU73" s="1064"/>
      <c r="AV73" s="1064"/>
      <c r="AW73" s="1064"/>
      <c r="AX73" s="1064"/>
      <c r="AY73" s="1064"/>
      <c r="AZ73" s="1064"/>
      <c r="BA73" s="1064"/>
      <c r="BB73" s="1064" t="s">
        <v>555</v>
      </c>
      <c r="BC73" s="1064"/>
      <c r="BD73" s="1064"/>
      <c r="BE73" s="1064"/>
      <c r="BF73" s="1064"/>
      <c r="BG73" s="1064"/>
      <c r="BH73" s="1064"/>
      <c r="BI73" s="1064"/>
      <c r="BJ73" s="1064"/>
      <c r="BK73" s="1064"/>
      <c r="BL73" s="1064"/>
      <c r="BM73" s="1064"/>
      <c r="BN73" s="1064"/>
      <c r="BO73" s="1064"/>
      <c r="BP73" s="1069">
        <v>61.8</v>
      </c>
      <c r="BQ73" s="1069"/>
      <c r="BR73" s="1069"/>
      <c r="BS73" s="1069"/>
      <c r="BT73" s="1069"/>
      <c r="BU73" s="1069"/>
      <c r="BV73" s="1069"/>
      <c r="BW73" s="1069"/>
      <c r="BX73" s="1069">
        <v>54.5</v>
      </c>
      <c r="BY73" s="1069"/>
      <c r="BZ73" s="1069"/>
      <c r="CA73" s="1069"/>
      <c r="CB73" s="1069"/>
      <c r="CC73" s="1069"/>
      <c r="CD73" s="1069"/>
      <c r="CE73" s="1069"/>
      <c r="CF73" s="1069">
        <v>58.1</v>
      </c>
      <c r="CG73" s="1069"/>
      <c r="CH73" s="1069"/>
      <c r="CI73" s="1069"/>
      <c r="CJ73" s="1069"/>
      <c r="CK73" s="1069"/>
      <c r="CL73" s="1069"/>
      <c r="CM73" s="1069"/>
      <c r="CN73" s="1069">
        <v>41.1</v>
      </c>
      <c r="CO73" s="1069"/>
      <c r="CP73" s="1069"/>
      <c r="CQ73" s="1069"/>
      <c r="CR73" s="1069"/>
      <c r="CS73" s="1069"/>
      <c r="CT73" s="1069"/>
      <c r="CU73" s="1069"/>
      <c r="CV73" s="1069">
        <v>32</v>
      </c>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410</v>
      </c>
      <c r="BC75" s="1064"/>
      <c r="BD75" s="1064"/>
      <c r="BE75" s="1064"/>
      <c r="BF75" s="1064"/>
      <c r="BG75" s="1064"/>
      <c r="BH75" s="1064"/>
      <c r="BI75" s="1064"/>
      <c r="BJ75" s="1064"/>
      <c r="BK75" s="1064"/>
      <c r="BL75" s="1064"/>
      <c r="BM75" s="1064"/>
      <c r="BN75" s="1064"/>
      <c r="BO75" s="1064"/>
      <c r="BP75" s="1069">
        <v>9.4</v>
      </c>
      <c r="BQ75" s="1069"/>
      <c r="BR75" s="1069"/>
      <c r="BS75" s="1069"/>
      <c r="BT75" s="1069"/>
      <c r="BU75" s="1069"/>
      <c r="BV75" s="1069"/>
      <c r="BW75" s="1069"/>
      <c r="BX75" s="1069">
        <v>9.6</v>
      </c>
      <c r="BY75" s="1069"/>
      <c r="BZ75" s="1069"/>
      <c r="CA75" s="1069"/>
      <c r="CB75" s="1069"/>
      <c r="CC75" s="1069"/>
      <c r="CD75" s="1069"/>
      <c r="CE75" s="1069"/>
      <c r="CF75" s="1069">
        <v>9.6</v>
      </c>
      <c r="CG75" s="1069"/>
      <c r="CH75" s="1069"/>
      <c r="CI75" s="1069"/>
      <c r="CJ75" s="1069"/>
      <c r="CK75" s="1069"/>
      <c r="CL75" s="1069"/>
      <c r="CM75" s="1069"/>
      <c r="CN75" s="1069">
        <v>9.8000000000000007</v>
      </c>
      <c r="CO75" s="1069"/>
      <c r="CP75" s="1069"/>
      <c r="CQ75" s="1069"/>
      <c r="CR75" s="1069"/>
      <c r="CS75" s="1069"/>
      <c r="CT75" s="1069"/>
      <c r="CU75" s="1069"/>
      <c r="CV75" s="1069">
        <v>9.9</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516</v>
      </c>
      <c r="AO77" s="1065"/>
      <c r="AP77" s="1065"/>
      <c r="AQ77" s="1065"/>
      <c r="AR77" s="1065"/>
      <c r="AS77" s="1065"/>
      <c r="AT77" s="1065"/>
      <c r="AU77" s="1065"/>
      <c r="AV77" s="1065"/>
      <c r="AW77" s="1065"/>
      <c r="AX77" s="1065"/>
      <c r="AY77" s="1065"/>
      <c r="AZ77" s="1065"/>
      <c r="BA77" s="1065"/>
      <c r="BB77" s="1064" t="s">
        <v>555</v>
      </c>
      <c r="BC77" s="1064"/>
      <c r="BD77" s="1064"/>
      <c r="BE77" s="1064"/>
      <c r="BF77" s="1064"/>
      <c r="BG77" s="1064"/>
      <c r="BH77" s="1064"/>
      <c r="BI77" s="1064"/>
      <c r="BJ77" s="1064"/>
      <c r="BK77" s="1064"/>
      <c r="BL77" s="1064"/>
      <c r="BM77" s="1064"/>
      <c r="BN77" s="1064"/>
      <c r="BO77" s="1064"/>
      <c r="BP77" s="1069">
        <v>40.4</v>
      </c>
      <c r="BQ77" s="1069"/>
      <c r="BR77" s="1069"/>
      <c r="BS77" s="1069"/>
      <c r="BT77" s="1069"/>
      <c r="BU77" s="1069"/>
      <c r="BV77" s="1069"/>
      <c r="BW77" s="1069"/>
      <c r="BX77" s="1069">
        <v>39.5</v>
      </c>
      <c r="BY77" s="1069"/>
      <c r="BZ77" s="1069"/>
      <c r="CA77" s="1069"/>
      <c r="CB77" s="1069"/>
      <c r="CC77" s="1069"/>
      <c r="CD77" s="1069"/>
      <c r="CE77" s="1069"/>
      <c r="CF77" s="1069">
        <v>39</v>
      </c>
      <c r="CG77" s="1069"/>
      <c r="CH77" s="1069"/>
      <c r="CI77" s="1069"/>
      <c r="CJ77" s="1069"/>
      <c r="CK77" s="1069"/>
      <c r="CL77" s="1069"/>
      <c r="CM77" s="1069"/>
      <c r="CN77" s="1069">
        <v>28.7</v>
      </c>
      <c r="CO77" s="1069"/>
      <c r="CP77" s="1069"/>
      <c r="CQ77" s="1069"/>
      <c r="CR77" s="1069"/>
      <c r="CS77" s="1069"/>
      <c r="CT77" s="1069"/>
      <c r="CU77" s="1069"/>
      <c r="CV77" s="1069">
        <v>45.2</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410</v>
      </c>
      <c r="BC79" s="1064"/>
      <c r="BD79" s="1064"/>
      <c r="BE79" s="1064"/>
      <c r="BF79" s="1064"/>
      <c r="BG79" s="1064"/>
      <c r="BH79" s="1064"/>
      <c r="BI79" s="1064"/>
      <c r="BJ79" s="1064"/>
      <c r="BK79" s="1064"/>
      <c r="BL79" s="1064"/>
      <c r="BM79" s="1064"/>
      <c r="BN79" s="1064"/>
      <c r="BO79" s="1064"/>
      <c r="BP79" s="1069">
        <v>7</v>
      </c>
      <c r="BQ79" s="1069"/>
      <c r="BR79" s="1069"/>
      <c r="BS79" s="1069"/>
      <c r="BT79" s="1069"/>
      <c r="BU79" s="1069"/>
      <c r="BV79" s="1069"/>
      <c r="BW79" s="1069"/>
      <c r="BX79" s="1069">
        <v>6.9</v>
      </c>
      <c r="BY79" s="1069"/>
      <c r="BZ79" s="1069"/>
      <c r="CA79" s="1069"/>
      <c r="CB79" s="1069"/>
      <c r="CC79" s="1069"/>
      <c r="CD79" s="1069"/>
      <c r="CE79" s="1069"/>
      <c r="CF79" s="1069">
        <v>6.9</v>
      </c>
      <c r="CG79" s="1069"/>
      <c r="CH79" s="1069"/>
      <c r="CI79" s="1069"/>
      <c r="CJ79" s="1069"/>
      <c r="CK79" s="1069"/>
      <c r="CL79" s="1069"/>
      <c r="CM79" s="1069"/>
      <c r="CN79" s="1069">
        <v>6.8</v>
      </c>
      <c r="CO79" s="1069"/>
      <c r="CP79" s="1069"/>
      <c r="CQ79" s="1069"/>
      <c r="CR79" s="1069"/>
      <c r="CS79" s="1069"/>
      <c r="CT79" s="1069"/>
      <c r="CU79" s="1069"/>
      <c r="CV79" s="1069">
        <v>8.4</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ES1B6RTDakjv1JIN/rxkzmeBU+1IF0HY81hGJKBdF7pvi/U6/6BvwyJgRDYO+K0RmWVUhgUWzMhVkjSOdGGJMg==" saltValue="QW3LDhBEa6HHLf85iuimY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2"/>
  <printOptions horizontalCentered="1" verticalCentered="1"/>
  <pageMargins left="0" right="0" top="0.19685039370078741" bottom="0.31496062992125984" header="0.39370078740157483" footer="0"/>
  <pageSetup paperSize="9" scale="51" fitToWidth="1" fitToHeight="1" orientation="landscape" usePrinterDefaults="1"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D1" zoomScale="75" zoomScaleNormal="75" zoomScaleSheetLayoutView="70" workbookViewId="0">
      <selection activeCell="BJ112" sqref="BJ112"/>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97</v>
      </c>
    </row>
  </sheetData>
  <sheetProtection algorithmName="SHA-512" hashValue="ZktZadrCZhPj5iAzANBwG8xdTBqVIV+lKPRArhNJseDXbPYn6mb4EHaD5GZ4wLsRsjZIFDOtMYdMBcALU49Kww==" saltValue="kJ+S8xnjGgVo1HZCMFzing==" spinCount="100000" sheet="1" objects="1" scenarios="1"/>
  <phoneticPr fontId="32"/>
  <printOptions horizontalCentered="1" verticalCentered="1"/>
  <pageMargins left="0" right="0" top="0.19685039370078741" bottom="0" header="0.39370078740157483" footer="0"/>
  <pageSetup paperSize="9" scale="37" fitToWidth="1" fitToHeight="1" orientation="landscape" usePrinterDefaults="1"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5" zoomScaleNormal="75" zoomScaleSheetLayoutView="55" workbookViewId="0">
      <selection activeCell="BK97" sqref="BK97"/>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97</v>
      </c>
    </row>
  </sheetData>
  <sheetProtection algorithmName="SHA-512" hashValue="7v0Bl/ivYu12WQZB1eY2z0sWrBxcmmklJRj24HSHFky1yndWOHrJUIYRqnQ2KAATc/g7ebqyDpTfZ9ptyDeTQw==" saltValue="jqD7WOnG3qBtBecOcsSrNg==" spinCount="100000" sheet="1" objects="1" scenarios="1"/>
  <phoneticPr fontId="32"/>
  <printOptions horizontalCentered="1" verticalCentered="1"/>
  <pageMargins left="0" right="0" top="0.19685039370078741" bottom="0" header="0.39370078740157483" footer="0"/>
  <pageSetup paperSize="9" scale="37" fitToWidth="1" fitToHeight="1" orientation="landscape" usePrinterDefaults="1"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77</v>
      </c>
      <c r="E2" s="794"/>
      <c r="F2" s="1091" t="s">
        <v>528</v>
      </c>
      <c r="G2" s="818"/>
      <c r="H2" s="828"/>
    </row>
    <row r="3" spans="1:8">
      <c r="A3" s="782" t="s">
        <v>525</v>
      </c>
      <c r="B3" s="767"/>
      <c r="C3" s="1084"/>
      <c r="D3" s="1087">
        <v>44461</v>
      </c>
      <c r="E3" s="1089"/>
      <c r="F3" s="1092">
        <v>71604</v>
      </c>
      <c r="G3" s="1094"/>
      <c r="H3" s="1097"/>
    </row>
    <row r="4" spans="1:8">
      <c r="A4" s="754"/>
      <c r="B4" s="766"/>
      <c r="C4" s="1085"/>
      <c r="D4" s="1088">
        <v>20521</v>
      </c>
      <c r="E4" s="1090"/>
      <c r="F4" s="1093">
        <v>45121</v>
      </c>
      <c r="G4" s="1095"/>
      <c r="H4" s="1098"/>
    </row>
    <row r="5" spans="1:8">
      <c r="A5" s="782" t="s">
        <v>487</v>
      </c>
      <c r="B5" s="767"/>
      <c r="C5" s="1084"/>
      <c r="D5" s="1087">
        <v>52559</v>
      </c>
      <c r="E5" s="1089"/>
      <c r="F5" s="1092">
        <v>67009</v>
      </c>
      <c r="G5" s="1094"/>
      <c r="H5" s="1097"/>
    </row>
    <row r="6" spans="1:8">
      <c r="A6" s="754"/>
      <c r="B6" s="766"/>
      <c r="C6" s="1085"/>
      <c r="D6" s="1088">
        <v>28867</v>
      </c>
      <c r="E6" s="1090"/>
      <c r="F6" s="1093">
        <v>43028</v>
      </c>
      <c r="G6" s="1095"/>
      <c r="H6" s="1098"/>
    </row>
    <row r="7" spans="1:8">
      <c r="A7" s="782" t="s">
        <v>316</v>
      </c>
      <c r="B7" s="767"/>
      <c r="C7" s="1084"/>
      <c r="D7" s="1087">
        <v>68596</v>
      </c>
      <c r="E7" s="1089"/>
      <c r="F7" s="1092">
        <v>40807</v>
      </c>
      <c r="G7" s="1094"/>
      <c r="H7" s="1097"/>
    </row>
    <row r="8" spans="1:8">
      <c r="A8" s="754"/>
      <c r="B8" s="766"/>
      <c r="C8" s="1085"/>
      <c r="D8" s="1088">
        <v>45541</v>
      </c>
      <c r="E8" s="1090"/>
      <c r="F8" s="1093">
        <v>19520</v>
      </c>
      <c r="G8" s="1095"/>
      <c r="H8" s="1098"/>
    </row>
    <row r="9" spans="1:8">
      <c r="A9" s="782" t="s">
        <v>136</v>
      </c>
      <c r="B9" s="767"/>
      <c r="C9" s="1084"/>
      <c r="D9" s="1087">
        <v>58429</v>
      </c>
      <c r="E9" s="1089"/>
      <c r="F9" s="1092">
        <v>37343</v>
      </c>
      <c r="G9" s="1094"/>
      <c r="H9" s="1097"/>
    </row>
    <row r="10" spans="1:8">
      <c r="A10" s="754"/>
      <c r="B10" s="766"/>
      <c r="C10" s="1085"/>
      <c r="D10" s="1088">
        <v>24779</v>
      </c>
      <c r="E10" s="1090"/>
      <c r="F10" s="1093">
        <v>17633</v>
      </c>
      <c r="G10" s="1095"/>
      <c r="H10" s="1098"/>
    </row>
    <row r="11" spans="1:8">
      <c r="A11" s="782" t="s">
        <v>526</v>
      </c>
      <c r="B11" s="767"/>
      <c r="C11" s="1084"/>
      <c r="D11" s="1087">
        <v>92903</v>
      </c>
      <c r="E11" s="1089"/>
      <c r="F11" s="1092">
        <v>47407</v>
      </c>
      <c r="G11" s="1094"/>
      <c r="H11" s="1097"/>
    </row>
    <row r="12" spans="1:8">
      <c r="A12" s="754"/>
      <c r="B12" s="766"/>
      <c r="C12" s="1086"/>
      <c r="D12" s="1088">
        <v>55784</v>
      </c>
      <c r="E12" s="1090"/>
      <c r="F12" s="1093">
        <v>27543</v>
      </c>
      <c r="G12" s="1095"/>
      <c r="H12" s="1098"/>
    </row>
    <row r="13" spans="1:8">
      <c r="A13" s="782"/>
      <c r="B13" s="767"/>
      <c r="C13" s="1084"/>
      <c r="D13" s="1087">
        <v>63390</v>
      </c>
      <c r="E13" s="1089"/>
      <c r="F13" s="1092">
        <v>52834</v>
      </c>
      <c r="G13" s="1096"/>
      <c r="H13" s="1097"/>
    </row>
    <row r="14" spans="1:8">
      <c r="A14" s="754"/>
      <c r="B14" s="766"/>
      <c r="C14" s="1085"/>
      <c r="D14" s="1088">
        <v>35098</v>
      </c>
      <c r="E14" s="1090"/>
      <c r="F14" s="1093">
        <v>30569</v>
      </c>
      <c r="G14" s="1095"/>
      <c r="H14" s="1098"/>
    </row>
    <row r="17" spans="1:11">
      <c r="A17" s="1076" t="s">
        <v>23</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83</v>
      </c>
      <c r="B19" s="1077">
        <f>ROUND(VALUE(SUBSTITUTE(実質収支比率等に係る経年分析!F$48,"▲","-")),2)</f>
        <v>4.72</v>
      </c>
      <c r="C19" s="1077">
        <f>ROUND(VALUE(SUBSTITUTE(実質収支比率等に係る経年分析!G$48,"▲","-")),2)</f>
        <v>7.07</v>
      </c>
      <c r="D19" s="1077">
        <f>ROUND(VALUE(SUBSTITUTE(実質収支比率等に係る経年分析!H$48,"▲","-")),2)</f>
        <v>9.16</v>
      </c>
      <c r="E19" s="1077">
        <f>ROUND(VALUE(SUBSTITUTE(実質収支比率等に係る経年分析!I$48,"▲","-")),2)</f>
        <v>5.52</v>
      </c>
      <c r="F19" s="1077">
        <f>ROUND(VALUE(SUBSTITUTE(実質収支比率等に係る経年分析!J$48,"▲","-")),2)</f>
        <v>6</v>
      </c>
    </row>
    <row r="20" spans="1:11">
      <c r="A20" s="1077" t="s">
        <v>37</v>
      </c>
      <c r="B20" s="1077">
        <f>ROUND(VALUE(SUBSTITUTE(実質収支比率等に係る経年分析!F$47,"▲","-")),2)</f>
        <v>15.65</v>
      </c>
      <c r="C20" s="1077">
        <f>ROUND(VALUE(SUBSTITUTE(実質収支比率等に係る経年分析!G$47,"▲","-")),2)</f>
        <v>13.73</v>
      </c>
      <c r="D20" s="1077">
        <f>ROUND(VALUE(SUBSTITUTE(実質収支比率等に係る経年分析!H$47,"▲","-")),2)</f>
        <v>15.15</v>
      </c>
      <c r="E20" s="1077">
        <f>ROUND(VALUE(SUBSTITUTE(実質収支比率等に係る経年分析!I$47,"▲","-")),2)</f>
        <v>19.22</v>
      </c>
      <c r="F20" s="1077">
        <f>ROUND(VALUE(SUBSTITUTE(実質収支比率等に係る経年分析!J$47,"▲","-")),2)</f>
        <v>19.739999999999998</v>
      </c>
    </row>
    <row r="21" spans="1:11">
      <c r="A21" s="1077" t="s">
        <v>107</v>
      </c>
      <c r="B21" s="1077">
        <f>IF(ISNUMBER(VALUE(SUBSTITUTE(実質収支比率等に係る経年分析!F$49,"▲","-"))),ROUND(VALUE(SUBSTITUTE(実質収支比率等に係る経年分析!F$49,"▲","-")),2),NA())</f>
        <v>-6.1</v>
      </c>
      <c r="C21" s="1077">
        <f>IF(ISNUMBER(VALUE(SUBSTITUTE(実質収支比率等に係る経年分析!G$49,"▲","-"))),ROUND(VALUE(SUBSTITUTE(実質収支比率等に係る経年分析!G$49,"▲","-")),2),NA())</f>
        <v>-1.86</v>
      </c>
      <c r="D21" s="1077">
        <f>IF(ISNUMBER(VALUE(SUBSTITUTE(実質収支比率等に係る経年分析!H$49,"▲","-"))),ROUND(VALUE(SUBSTITUTE(実質収支比率等に係る経年分析!H$49,"▲","-")),2),NA())</f>
        <v>-0.5</v>
      </c>
      <c r="E21" s="1077">
        <f>IF(ISNUMBER(VALUE(SUBSTITUTE(実質収支比率等に係る経年分析!I$49,"▲","-"))),ROUND(VALUE(SUBSTITUTE(実質収支比率等に係る経年分析!I$49,"▲","-")),2),NA())</f>
        <v>-6.32</v>
      </c>
      <c r="F21" s="1077">
        <f>IF(ISNUMBER(VALUE(SUBSTITUTE(実質収支比率等に係る経年分析!J$49,"▲","-"))),ROUND(VALUE(SUBSTITUTE(実質収支比率等に係る経年分析!J$49,"▲","-")),2),NA())</f>
        <v>5.e-002</v>
      </c>
    </row>
    <row r="24" spans="1:11">
      <c r="A24" s="1076" t="s">
        <v>95</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109</v>
      </c>
      <c r="C26" s="1078" t="s">
        <v>63</v>
      </c>
      <c r="D26" s="1078" t="s">
        <v>109</v>
      </c>
      <c r="E26" s="1078" t="s">
        <v>63</v>
      </c>
      <c r="F26" s="1078" t="s">
        <v>109</v>
      </c>
      <c r="G26" s="1078" t="s">
        <v>63</v>
      </c>
      <c r="H26" s="1078" t="s">
        <v>109</v>
      </c>
      <c r="I26" s="1078" t="s">
        <v>63</v>
      </c>
      <c r="J26" s="1078" t="s">
        <v>109</v>
      </c>
      <c r="K26" s="1078" t="s">
        <v>63</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1.1200000000000001</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6.e-002</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0</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施設貸付事業特別会計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0.14000000000000001</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8.e-002</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0.14000000000000001</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0.23</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0</v>
      </c>
    </row>
    <row r="30" spans="1:11">
      <c r="A30" s="1078" t="str">
        <f>IF('連結実質赤字比率に係る赤字・黒字の構成分析'!C$40="",NA(),'連結実質赤字比率に係る赤字・黒字の構成分析'!C$40)</f>
        <v>国民健康保険伊吹診療所特別会計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1.e-002</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2.e-002</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1.e-002</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2.e-002</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1.e-002</v>
      </c>
    </row>
    <row r="31" spans="1:11">
      <c r="A31" s="1078" t="str">
        <f>IF('連結実質赤字比率に係る赤字・黒字の構成分析'!C$39="",NA(),'連結実質赤字比率に係る赤字・黒字の構成分析'!C$39)</f>
        <v>後期高齢者医療事業特別会計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1.e-002</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1.e-002</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2.e-002</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1.e-002</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2.e-002</v>
      </c>
    </row>
    <row r="32" spans="1:11">
      <c r="A32" s="1078" t="str">
        <f>IF('連結実質赤字比率に係る赤字・黒字の構成分析'!C$38="",NA(),'連結実質赤字比率に係る赤字・黒字の構成分析'!C$38)</f>
        <v>国民健康保険事業特別会計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2.e-002</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4.e-002</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2.e-002</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4.e-002</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4.e-002</v>
      </c>
    </row>
    <row r="33" spans="1:16">
      <c r="A33" s="1078" t="str">
        <f>IF('連結実質赤字比率に係る赤字・黒字の構成分析'!C$37="",NA(),'連結実質赤字比率に係る赤字・黒字の構成分析'!C$37)</f>
        <v>粟井坂瀬山林特別会計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9.e-002</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0.1</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9.e-002</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9.e-002</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9.e-002</v>
      </c>
    </row>
    <row r="34" spans="1:16">
      <c r="A34" s="1078" t="str">
        <f>IF('連結実質赤字比率に係る赤字・黒字の構成分析'!C$36="",NA(),'連結実質赤字比率に係る赤字・黒字の構成分析'!C$36)</f>
        <v>下水道事業会計</v>
      </c>
      <c r="B34" s="1078" t="e">
        <f>IF(ROUND(VALUE(SUBSTITUTE('連結実質赤字比率に係る赤字・黒字の構成分析'!F$36,"▲","-")),2)&lt;0,ABS(ROUND(VALUE(SUBSTITUTE('連結実質赤字比率に係る赤字・黒字の構成分析'!F$36,"▲","-")),2)),NA())</f>
        <v>#VALUE!</v>
      </c>
      <c r="C34" s="1078" t="e">
        <f>IF(ROUND(VALUE(SUBSTITUTE('連結実質赤字比率に係る赤字・黒字の構成分析'!F$36,"▲","-")),2)&gt;=0,ABS(ROUND(VALUE(SUBSTITUTE('連結実質赤字比率に係る赤字・黒字の構成分析'!F$36,"▲","-")),2)),NA())</f>
        <v>#VALUE!</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1.34</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1.34</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0.95</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0.59</v>
      </c>
    </row>
    <row r="35" spans="1:16">
      <c r="A35" s="1078" t="str">
        <f>IF('連結実質赤字比率に係る赤字・黒字の構成分析'!C$35="",NA(),'連結実質赤字比率に係る赤字・黒字の構成分析'!C$35)</f>
        <v>介護保険事業特別会計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1.47</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1.86</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2.2000000000000002</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1.78</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1.6800000000000002</v>
      </c>
    </row>
    <row r="36" spans="1:16">
      <c r="A36" s="1078" t="str">
        <f>IF('連結実質赤字比率に係る赤字・黒字の構成分析'!C$34="",NA(),'連結実質赤字比率に係る赤字・黒字の構成分析'!C$34)</f>
        <v>一般会計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4.47</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6.88</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8.91</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5.18</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5.9</v>
      </c>
    </row>
    <row r="39" spans="1:16">
      <c r="A39" s="1076" t="s">
        <v>15</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110</v>
      </c>
      <c r="C41" s="1079"/>
      <c r="D41" s="1079" t="s">
        <v>112</v>
      </c>
      <c r="E41" s="1079" t="s">
        <v>110</v>
      </c>
      <c r="F41" s="1079"/>
      <c r="G41" s="1079" t="s">
        <v>112</v>
      </c>
      <c r="H41" s="1079" t="s">
        <v>110</v>
      </c>
      <c r="I41" s="1079"/>
      <c r="J41" s="1079" t="s">
        <v>112</v>
      </c>
      <c r="K41" s="1079" t="s">
        <v>110</v>
      </c>
      <c r="L41" s="1079"/>
      <c r="M41" s="1079" t="s">
        <v>112</v>
      </c>
      <c r="N41" s="1079" t="s">
        <v>110</v>
      </c>
      <c r="O41" s="1079"/>
      <c r="P41" s="1079" t="s">
        <v>112</v>
      </c>
    </row>
    <row r="42" spans="1:16">
      <c r="A42" s="1079" t="s">
        <v>113</v>
      </c>
      <c r="B42" s="1079"/>
      <c r="C42" s="1079"/>
      <c r="D42" s="1079">
        <f>'実質公債費比率（分子）の構造'!K$52</f>
        <v>2805</v>
      </c>
      <c r="E42" s="1079"/>
      <c r="F42" s="1079"/>
      <c r="G42" s="1079">
        <f>'実質公債費比率（分子）の構造'!L$52</f>
        <v>2870</v>
      </c>
      <c r="H42" s="1079"/>
      <c r="I42" s="1079"/>
      <c r="J42" s="1079">
        <f>'実質公債費比率（分子）の構造'!M$52</f>
        <v>2873</v>
      </c>
      <c r="K42" s="1079"/>
      <c r="L42" s="1079"/>
      <c r="M42" s="1079">
        <f>'実質公債費比率（分子）の構造'!N$52</f>
        <v>2881</v>
      </c>
      <c r="N42" s="1079"/>
      <c r="O42" s="1079"/>
      <c r="P42" s="1079">
        <f>'実質公債費比率（分子）の構造'!O$52</f>
        <v>2827</v>
      </c>
    </row>
    <row r="43" spans="1:16">
      <c r="A43" s="1079" t="s">
        <v>41</v>
      </c>
      <c r="B43" s="1079">
        <f>'実質公債費比率（分子）の構造'!K$51</f>
        <v>0</v>
      </c>
      <c r="C43" s="1079"/>
      <c r="D43" s="1079"/>
      <c r="E43" s="1079">
        <f>'実質公債費比率（分子）の構造'!L$51</f>
        <v>0</v>
      </c>
      <c r="F43" s="1079"/>
      <c r="G43" s="1079"/>
      <c r="H43" s="1079">
        <f>'実質公債費比率（分子）の構造'!M$51</f>
        <v>1</v>
      </c>
      <c r="I43" s="1079"/>
      <c r="J43" s="1079"/>
      <c r="K43" s="1079" t="str">
        <f>'実質公債費比率（分子）の構造'!N$51</f>
        <v>-</v>
      </c>
      <c r="L43" s="1079"/>
      <c r="M43" s="1079"/>
      <c r="N43" s="1079">
        <f>'実質公債費比率（分子）の構造'!O$51</f>
        <v>1</v>
      </c>
      <c r="O43" s="1079"/>
      <c r="P43" s="1079"/>
    </row>
    <row r="44" spans="1:16">
      <c r="A44" s="1079" t="s">
        <v>39</v>
      </c>
      <c r="B44" s="1079">
        <f>'実質公債費比率（分子）の構造'!K$50</f>
        <v>10</v>
      </c>
      <c r="C44" s="1079"/>
      <c r="D44" s="1079"/>
      <c r="E44" s="1079">
        <f>'実質公債費比率（分子）の構造'!L$50</f>
        <v>10</v>
      </c>
      <c r="F44" s="1079"/>
      <c r="G44" s="1079"/>
      <c r="H44" s="1079">
        <f>'実質公債費比率（分子）の構造'!M$50</f>
        <v>4</v>
      </c>
      <c r="I44" s="1079"/>
      <c r="J44" s="1079"/>
      <c r="K44" s="1079">
        <f>'実質公債費比率（分子）の構造'!N$50</f>
        <v>29</v>
      </c>
      <c r="L44" s="1079"/>
      <c r="M44" s="1079"/>
      <c r="N44" s="1079">
        <f>'実質公債費比率（分子）の構造'!O$50</f>
        <v>25</v>
      </c>
      <c r="O44" s="1079"/>
      <c r="P44" s="1079"/>
    </row>
    <row r="45" spans="1:16">
      <c r="A45" s="1079" t="s">
        <v>0</v>
      </c>
      <c r="B45" s="1079">
        <f>'実質公債費比率（分子）の構造'!K$49</f>
        <v>283</v>
      </c>
      <c r="C45" s="1079"/>
      <c r="D45" s="1079"/>
      <c r="E45" s="1079">
        <f>'実質公債費比率（分子）の構造'!L$49</f>
        <v>289</v>
      </c>
      <c r="F45" s="1079"/>
      <c r="G45" s="1079"/>
      <c r="H45" s="1079">
        <f>'実質公債費比率（分子）の構造'!M$49</f>
        <v>288</v>
      </c>
      <c r="I45" s="1079"/>
      <c r="J45" s="1079"/>
      <c r="K45" s="1079">
        <f>'実質公債費比率（分子）の構造'!N$49</f>
        <v>306</v>
      </c>
      <c r="L45" s="1079"/>
      <c r="M45" s="1079"/>
      <c r="N45" s="1079">
        <f>'実質公債費比率（分子）の構造'!O$49</f>
        <v>325</v>
      </c>
      <c r="O45" s="1079"/>
      <c r="P45" s="1079"/>
    </row>
    <row r="46" spans="1:16">
      <c r="A46" s="1079" t="s">
        <v>34</v>
      </c>
      <c r="B46" s="1079">
        <f>'実質公債費比率（分子）の構造'!K$48</f>
        <v>455</v>
      </c>
      <c r="C46" s="1079"/>
      <c r="D46" s="1079"/>
      <c r="E46" s="1079">
        <f>'実質公債費比率（分子）の構造'!L$48</f>
        <v>448</v>
      </c>
      <c r="F46" s="1079"/>
      <c r="G46" s="1079"/>
      <c r="H46" s="1079">
        <f>'実質公債費比率（分子）の構造'!M$48</f>
        <v>433</v>
      </c>
      <c r="I46" s="1079"/>
      <c r="J46" s="1079"/>
      <c r="K46" s="1079">
        <f>'実質公債費比率（分子）の構造'!N$48</f>
        <v>418</v>
      </c>
      <c r="L46" s="1079"/>
      <c r="M46" s="1079"/>
      <c r="N46" s="1079">
        <f>'実質公債費比率（分子）の構造'!O$48</f>
        <v>467</v>
      </c>
      <c r="O46" s="1079"/>
      <c r="P46" s="1079"/>
    </row>
    <row r="47" spans="1:16">
      <c r="A47" s="1079" t="s">
        <v>31</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29</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22</v>
      </c>
      <c r="B49" s="1079">
        <f>'実質公債費比率（分子）の構造'!K$45</f>
        <v>3347</v>
      </c>
      <c r="C49" s="1079"/>
      <c r="D49" s="1079"/>
      <c r="E49" s="1079">
        <f>'実質公債費比率（分子）の構造'!L$45</f>
        <v>3440</v>
      </c>
      <c r="F49" s="1079"/>
      <c r="G49" s="1079"/>
      <c r="H49" s="1079">
        <f>'実質公債費比率（分子）の構造'!M$45</f>
        <v>3450</v>
      </c>
      <c r="I49" s="1079"/>
      <c r="J49" s="1079"/>
      <c r="K49" s="1079">
        <f>'実質公債費比率（分子）の構造'!N$45</f>
        <v>3542</v>
      </c>
      <c r="L49" s="1079"/>
      <c r="M49" s="1079"/>
      <c r="N49" s="1079">
        <f>'実質公債費比率（分子）の構造'!O$45</f>
        <v>3379</v>
      </c>
      <c r="O49" s="1079"/>
      <c r="P49" s="1079"/>
    </row>
    <row r="50" spans="1:16">
      <c r="A50" s="1079" t="s">
        <v>51</v>
      </c>
      <c r="B50" s="1079" t="e">
        <f>NA()</f>
        <v>#N/A</v>
      </c>
      <c r="C50" s="1079">
        <f>IF(ISNUMBER('実質公債費比率（分子）の構造'!K$53),'実質公債費比率（分子）の構造'!K$53,NA())</f>
        <v>1290</v>
      </c>
      <c r="D50" s="1079" t="e">
        <f>NA()</f>
        <v>#N/A</v>
      </c>
      <c r="E50" s="1079" t="e">
        <f>NA()</f>
        <v>#N/A</v>
      </c>
      <c r="F50" s="1079">
        <f>IF(ISNUMBER('実質公債費比率（分子）の構造'!L$53),'実質公債費比率（分子）の構造'!L$53,NA())</f>
        <v>1317</v>
      </c>
      <c r="G50" s="1079" t="e">
        <f>NA()</f>
        <v>#N/A</v>
      </c>
      <c r="H50" s="1079" t="e">
        <f>NA()</f>
        <v>#N/A</v>
      </c>
      <c r="I50" s="1079">
        <f>IF(ISNUMBER('実質公債費比率（分子）の構造'!M$53),'実質公債費比率（分子）の構造'!M$53,NA())</f>
        <v>1303</v>
      </c>
      <c r="J50" s="1079" t="e">
        <f>NA()</f>
        <v>#N/A</v>
      </c>
      <c r="K50" s="1079" t="e">
        <f>NA()</f>
        <v>#N/A</v>
      </c>
      <c r="L50" s="1079">
        <f>IF(ISNUMBER('実質公債費比率（分子）の構造'!N$53),'実質公債費比率（分子）の構造'!N$53,NA())</f>
        <v>1414</v>
      </c>
      <c r="M50" s="1079" t="e">
        <f>NA()</f>
        <v>#N/A</v>
      </c>
      <c r="N50" s="1079" t="e">
        <f>NA()</f>
        <v>#N/A</v>
      </c>
      <c r="O50" s="1079">
        <f>IF(ISNUMBER('実質公債費比率（分子）の構造'!O$53),'実質公債費比率（分子）の構造'!O$53,NA())</f>
        <v>1370</v>
      </c>
      <c r="P50" s="1079" t="e">
        <f>NA()</f>
        <v>#N/A</v>
      </c>
    </row>
    <row r="53" spans="1:16">
      <c r="A53" s="1076" t="s">
        <v>116</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119</v>
      </c>
      <c r="C55" s="1078"/>
      <c r="D55" s="1078" t="s">
        <v>122</v>
      </c>
      <c r="E55" s="1078" t="s">
        <v>119</v>
      </c>
      <c r="F55" s="1078"/>
      <c r="G55" s="1078" t="s">
        <v>122</v>
      </c>
      <c r="H55" s="1078" t="s">
        <v>119</v>
      </c>
      <c r="I55" s="1078"/>
      <c r="J55" s="1078" t="s">
        <v>122</v>
      </c>
      <c r="K55" s="1078" t="s">
        <v>119</v>
      </c>
      <c r="L55" s="1078"/>
      <c r="M55" s="1078" t="s">
        <v>122</v>
      </c>
      <c r="N55" s="1078" t="s">
        <v>119</v>
      </c>
      <c r="O55" s="1078"/>
      <c r="P55" s="1078" t="s">
        <v>122</v>
      </c>
    </row>
    <row r="56" spans="1:16">
      <c r="A56" s="1078" t="s">
        <v>43</v>
      </c>
      <c r="B56" s="1078"/>
      <c r="C56" s="1078"/>
      <c r="D56" s="1078">
        <f>'将来負担比率（分子）の構造'!I$52</f>
        <v>31361</v>
      </c>
      <c r="E56" s="1078"/>
      <c r="F56" s="1078"/>
      <c r="G56" s="1078">
        <f>'将来負担比率（分子）の構造'!J$52</f>
        <v>30568</v>
      </c>
      <c r="H56" s="1078"/>
      <c r="I56" s="1078"/>
      <c r="J56" s="1078">
        <f>'将来負担比率（分子）の構造'!K$52</f>
        <v>29272</v>
      </c>
      <c r="K56" s="1078"/>
      <c r="L56" s="1078"/>
      <c r="M56" s="1078">
        <f>'将来負担比率（分子）の構造'!L$52</f>
        <v>28849</v>
      </c>
      <c r="N56" s="1078"/>
      <c r="O56" s="1078"/>
      <c r="P56" s="1078">
        <f>'将来負担比率（分子）の構造'!M$52</f>
        <v>27998</v>
      </c>
    </row>
    <row r="57" spans="1:16">
      <c r="A57" s="1078" t="s">
        <v>90</v>
      </c>
      <c r="B57" s="1078"/>
      <c r="C57" s="1078"/>
      <c r="D57" s="1078">
        <f>'将来負担比率（分子）の構造'!I$51</f>
        <v>2595</v>
      </c>
      <c r="E57" s="1078"/>
      <c r="F57" s="1078"/>
      <c r="G57" s="1078">
        <f>'将来負担比率（分子）の構造'!J$51</f>
        <v>2366</v>
      </c>
      <c r="H57" s="1078"/>
      <c r="I57" s="1078"/>
      <c r="J57" s="1078">
        <f>'将来負担比率（分子）の構造'!K$51</f>
        <v>2258</v>
      </c>
      <c r="K57" s="1078"/>
      <c r="L57" s="1078"/>
      <c r="M57" s="1078">
        <f>'将来負担比率（分子）の構造'!L$51</f>
        <v>2045</v>
      </c>
      <c r="N57" s="1078"/>
      <c r="O57" s="1078"/>
      <c r="P57" s="1078">
        <f>'将来負担比率（分子）の構造'!M$51</f>
        <v>1763</v>
      </c>
    </row>
    <row r="58" spans="1:16">
      <c r="A58" s="1078" t="s">
        <v>88</v>
      </c>
      <c r="B58" s="1078"/>
      <c r="C58" s="1078"/>
      <c r="D58" s="1078">
        <f>'将来負担比率（分子）の構造'!I$50</f>
        <v>5335</v>
      </c>
      <c r="E58" s="1078"/>
      <c r="F58" s="1078"/>
      <c r="G58" s="1078">
        <f>'将来負担比率（分子）の構造'!J$50</f>
        <v>5595</v>
      </c>
      <c r="H58" s="1078"/>
      <c r="I58" s="1078"/>
      <c r="J58" s="1078">
        <f>'将来負担比率（分子）の構造'!K$50</f>
        <v>6057</v>
      </c>
      <c r="K58" s="1078"/>
      <c r="L58" s="1078"/>
      <c r="M58" s="1078">
        <f>'将来負担比率（分子）の構造'!L$50</f>
        <v>7099</v>
      </c>
      <c r="N58" s="1078"/>
      <c r="O58" s="1078"/>
      <c r="P58" s="1078">
        <f>'将来負担比率（分子）の構造'!M$50</f>
        <v>7875</v>
      </c>
    </row>
    <row r="59" spans="1:16">
      <c r="A59" s="1078" t="s">
        <v>85</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81</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72</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73</v>
      </c>
      <c r="B62" s="1078">
        <f>'将来負担比率（分子）の構造'!I$45</f>
        <v>2728</v>
      </c>
      <c r="C62" s="1078"/>
      <c r="D62" s="1078"/>
      <c r="E62" s="1078">
        <f>'将来負担比率（分子）の構造'!J$45</f>
        <v>2704</v>
      </c>
      <c r="F62" s="1078"/>
      <c r="G62" s="1078"/>
      <c r="H62" s="1078">
        <f>'将来負担比率（分子）の構造'!K$45</f>
        <v>2697</v>
      </c>
      <c r="I62" s="1078"/>
      <c r="J62" s="1078"/>
      <c r="K62" s="1078">
        <f>'将来負担比率（分子）の構造'!L$45</f>
        <v>2722</v>
      </c>
      <c r="L62" s="1078"/>
      <c r="M62" s="1078"/>
      <c r="N62" s="1078">
        <f>'将来負担比率（分子）の構造'!M$45</f>
        <v>2907</v>
      </c>
      <c r="O62" s="1078"/>
      <c r="P62" s="1078"/>
    </row>
    <row r="63" spans="1:16">
      <c r="A63" s="1078" t="s">
        <v>71</v>
      </c>
      <c r="B63" s="1078">
        <f>'将来負担比率（分子）の構造'!I$44</f>
        <v>2528</v>
      </c>
      <c r="C63" s="1078"/>
      <c r="D63" s="1078"/>
      <c r="E63" s="1078">
        <f>'将来負担比率（分子）の構造'!J$44</f>
        <v>2419</v>
      </c>
      <c r="F63" s="1078"/>
      <c r="G63" s="1078"/>
      <c r="H63" s="1078">
        <f>'将来負担比率（分子）の構造'!K$44</f>
        <v>2266</v>
      </c>
      <c r="I63" s="1078"/>
      <c r="J63" s="1078"/>
      <c r="K63" s="1078">
        <f>'将来負担比率（分子）の構造'!L$44</f>
        <v>2139</v>
      </c>
      <c r="L63" s="1078"/>
      <c r="M63" s="1078"/>
      <c r="N63" s="1078">
        <f>'将来負担比率（分子）の構造'!M$44</f>
        <v>1861</v>
      </c>
      <c r="O63" s="1078"/>
      <c r="P63" s="1078"/>
    </row>
    <row r="64" spans="1:16">
      <c r="A64" s="1078" t="s">
        <v>69</v>
      </c>
      <c r="B64" s="1078">
        <f>'将来負担比率（分子）の構造'!I$43</f>
        <v>6256</v>
      </c>
      <c r="C64" s="1078"/>
      <c r="D64" s="1078"/>
      <c r="E64" s="1078">
        <f>'将来負担比率（分子）の構造'!J$43</f>
        <v>5820</v>
      </c>
      <c r="F64" s="1078"/>
      <c r="G64" s="1078"/>
      <c r="H64" s="1078">
        <f>'将来負担比率（分子）の構造'!K$43</f>
        <v>5439</v>
      </c>
      <c r="I64" s="1078"/>
      <c r="J64" s="1078"/>
      <c r="K64" s="1078">
        <f>'将来負担比率（分子）の構造'!L$43</f>
        <v>5083</v>
      </c>
      <c r="L64" s="1078"/>
      <c r="M64" s="1078"/>
      <c r="N64" s="1078">
        <f>'将来負担比率（分子）の構造'!M$43</f>
        <v>4308</v>
      </c>
      <c r="O64" s="1078"/>
      <c r="P64" s="1078"/>
    </row>
    <row r="65" spans="1:16">
      <c r="A65" s="1078" t="s">
        <v>67</v>
      </c>
      <c r="B65" s="1078">
        <f>'将来負担比率（分子）の構造'!I$42</f>
        <v>17</v>
      </c>
      <c r="C65" s="1078"/>
      <c r="D65" s="1078"/>
      <c r="E65" s="1078">
        <f>'将来負担比率（分子）の構造'!J$42</f>
        <v>7</v>
      </c>
      <c r="F65" s="1078"/>
      <c r="G65" s="1078"/>
      <c r="H65" s="1078">
        <f>'将来負担比率（分子）の構造'!K$42</f>
        <v>4</v>
      </c>
      <c r="I65" s="1078"/>
      <c r="J65" s="1078"/>
      <c r="K65" s="1078" t="str">
        <f>'将来負担比率（分子）の構造'!L$42</f>
        <v>-</v>
      </c>
      <c r="L65" s="1078"/>
      <c r="M65" s="1078"/>
      <c r="N65" s="1078" t="str">
        <f>'将来負担比率（分子）の構造'!M$42</f>
        <v>-</v>
      </c>
      <c r="O65" s="1078"/>
      <c r="P65" s="1078"/>
    </row>
    <row r="66" spans="1:16">
      <c r="A66" s="1078" t="s">
        <v>55</v>
      </c>
      <c r="B66" s="1078">
        <f>'将来負担比率（分子）の構造'!I$41</f>
        <v>35904</v>
      </c>
      <c r="C66" s="1078"/>
      <c r="D66" s="1078"/>
      <c r="E66" s="1078">
        <f>'将来負担比率（分子）の構造'!J$41</f>
        <v>34931</v>
      </c>
      <c r="F66" s="1078"/>
      <c r="G66" s="1078"/>
      <c r="H66" s="1078">
        <f>'将来負担比率（分子）の構造'!K$41</f>
        <v>35287</v>
      </c>
      <c r="I66" s="1078"/>
      <c r="J66" s="1078"/>
      <c r="K66" s="1078">
        <f>'将来負担比率（分子）の構造'!L$41</f>
        <v>33622</v>
      </c>
      <c r="L66" s="1078"/>
      <c r="M66" s="1078"/>
      <c r="N66" s="1078">
        <f>'将来負担比率（分子）の構造'!M$41</f>
        <v>32938</v>
      </c>
      <c r="O66" s="1078"/>
      <c r="P66" s="1078"/>
    </row>
    <row r="67" spans="1:16">
      <c r="A67" s="1078" t="s">
        <v>94</v>
      </c>
      <c r="B67" s="1078" t="e">
        <f>NA()</f>
        <v>#N/A</v>
      </c>
      <c r="C67" s="1078">
        <f>IF(ISNUMBER('将来負担比率（分子）の構造'!I$53),IF('将来負担比率（分子）の構造'!I$53&lt;0,0,'将来負担比率（分子）の構造'!I$53),NA())</f>
        <v>8143</v>
      </c>
      <c r="D67" s="1078" t="e">
        <f>NA()</f>
        <v>#N/A</v>
      </c>
      <c r="E67" s="1078" t="e">
        <f>NA()</f>
        <v>#N/A</v>
      </c>
      <c r="F67" s="1078">
        <f>IF(ISNUMBER('将来負担比率（分子）の構造'!J$53),IF('将来負担比率（分子）の構造'!J$53&lt;0,0,'将来負担比率（分子）の構造'!J$53),NA())</f>
        <v>7352</v>
      </c>
      <c r="G67" s="1078" t="e">
        <f>NA()</f>
        <v>#N/A</v>
      </c>
      <c r="H67" s="1078" t="e">
        <f>NA()</f>
        <v>#N/A</v>
      </c>
      <c r="I67" s="1078">
        <f>IF(ISNUMBER('将来負担比率（分子）の構造'!K$53),IF('将来負担比率（分子）の構造'!K$53&lt;0,0,'将来負担比率（分子）の構造'!K$53),NA())</f>
        <v>8106</v>
      </c>
      <c r="J67" s="1078" t="e">
        <f>NA()</f>
        <v>#N/A</v>
      </c>
      <c r="K67" s="1078" t="e">
        <f>NA()</f>
        <v>#N/A</v>
      </c>
      <c r="L67" s="1078">
        <f>IF(ISNUMBER('将来負担比率（分子）の構造'!L$53),IF('将来負担比率（分子）の構造'!L$53&lt;0,0,'将来負担比率（分子）の構造'!L$53),NA())</f>
        <v>5574</v>
      </c>
      <c r="M67" s="1078" t="e">
        <f>NA()</f>
        <v>#N/A</v>
      </c>
      <c r="N67" s="1078" t="e">
        <f>NA()</f>
        <v>#N/A</v>
      </c>
      <c r="O67" s="1078">
        <f>IF(ISNUMBER('将来負担比率（分子）の構造'!M$53),IF('将来負担比率（分子）の構造'!M$53&lt;0,0,'将来負担比率（分子）の構造'!M$53),NA())</f>
        <v>4379</v>
      </c>
      <c r="P67" s="1078" t="e">
        <f>NA()</f>
        <v>#N/A</v>
      </c>
    </row>
    <row r="70" spans="1:16">
      <c r="A70" s="1081" t="s">
        <v>123</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124</v>
      </c>
      <c r="B72" s="1082">
        <f>基金残高に係る経年分析!F55</f>
        <v>2513</v>
      </c>
      <c r="C72" s="1082">
        <f>基金残高に係る経年分析!G55</f>
        <v>3115</v>
      </c>
      <c r="D72" s="1082">
        <f>基金残高に係る経年分析!H55</f>
        <v>3217</v>
      </c>
    </row>
    <row r="73" spans="1:16">
      <c r="A73" s="1080" t="s">
        <v>125</v>
      </c>
      <c r="B73" s="1082">
        <f>基金残高に係る経年分析!F56</f>
        <v>529</v>
      </c>
      <c r="C73" s="1082">
        <f>基金残高に係る経年分析!G56</f>
        <v>529</v>
      </c>
      <c r="D73" s="1082">
        <f>基金残高に係る経年分析!H56</f>
        <v>609</v>
      </c>
    </row>
    <row r="74" spans="1:16">
      <c r="A74" s="1080" t="s">
        <v>127</v>
      </c>
      <c r="B74" s="1082">
        <f>基金残高に係る経年分析!F57</f>
        <v>2864</v>
      </c>
      <c r="C74" s="1082">
        <f>基金残高に係る経年分析!G57</f>
        <v>2929</v>
      </c>
      <c r="D74" s="1082">
        <f>基金残高に係る経年分析!H57</f>
        <v>3236</v>
      </c>
    </row>
  </sheetData>
  <sheetProtection algorithmName="SHA-512" hashValue="46fFQ3KT4BJJuz73FLSk/2Ds+ngEkPEoymOFMvdqm+6JEgo9augvaMXeJkfYgskaeWVaakFL1QhbfWKkQ2aWrw==" saltValue="2wEfOdHoGYPX+NNSA+k7H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295</v>
      </c>
      <c r="DI1" s="344"/>
      <c r="DJ1" s="344"/>
      <c r="DK1" s="344"/>
      <c r="DL1" s="344"/>
      <c r="DM1" s="344"/>
      <c r="DN1" s="351"/>
      <c r="DO1" s="1"/>
      <c r="DP1" s="343" t="s">
        <v>296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305</v>
      </c>
      <c r="S4" s="139"/>
      <c r="T4" s="139"/>
      <c r="U4" s="139"/>
      <c r="V4" s="139"/>
      <c r="W4" s="139"/>
      <c r="X4" s="139"/>
      <c r="Y4" s="144"/>
      <c r="Z4" s="182" t="s">
        <v>307</v>
      </c>
      <c r="AA4" s="139"/>
      <c r="AB4" s="139"/>
      <c r="AC4" s="144"/>
      <c r="AD4" s="182" t="s">
        <v>250</v>
      </c>
      <c r="AE4" s="139"/>
      <c r="AF4" s="139"/>
      <c r="AG4" s="139"/>
      <c r="AH4" s="139"/>
      <c r="AI4" s="139"/>
      <c r="AJ4" s="139"/>
      <c r="AK4" s="144"/>
      <c r="AL4" s="182" t="s">
        <v>307</v>
      </c>
      <c r="AM4" s="139"/>
      <c r="AN4" s="139"/>
      <c r="AO4" s="144"/>
      <c r="AP4" s="298" t="s">
        <v>309</v>
      </c>
      <c r="AQ4" s="298"/>
      <c r="AR4" s="298"/>
      <c r="AS4" s="298"/>
      <c r="AT4" s="298"/>
      <c r="AU4" s="298"/>
      <c r="AV4" s="298"/>
      <c r="AW4" s="298"/>
      <c r="AX4" s="298"/>
      <c r="AY4" s="298"/>
      <c r="AZ4" s="298"/>
      <c r="BA4" s="298"/>
      <c r="BB4" s="298"/>
      <c r="BC4" s="298"/>
      <c r="BD4" s="298"/>
      <c r="BE4" s="298"/>
      <c r="BF4" s="298"/>
      <c r="BG4" s="298" t="s">
        <v>284</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304</v>
      </c>
      <c r="C5" s="265"/>
      <c r="D5" s="265"/>
      <c r="E5" s="265"/>
      <c r="F5" s="265"/>
      <c r="G5" s="265"/>
      <c r="H5" s="265"/>
      <c r="I5" s="265"/>
      <c r="J5" s="265"/>
      <c r="K5" s="265"/>
      <c r="L5" s="265"/>
      <c r="M5" s="265"/>
      <c r="N5" s="265"/>
      <c r="O5" s="265"/>
      <c r="P5" s="265"/>
      <c r="Q5" s="268"/>
      <c r="R5" s="273">
        <v>8914599</v>
      </c>
      <c r="S5" s="276"/>
      <c r="T5" s="276"/>
      <c r="U5" s="276"/>
      <c r="V5" s="276"/>
      <c r="W5" s="276"/>
      <c r="X5" s="276"/>
      <c r="Y5" s="278"/>
      <c r="Z5" s="281">
        <v>26.2</v>
      </c>
      <c r="AA5" s="281"/>
      <c r="AB5" s="281"/>
      <c r="AC5" s="281"/>
      <c r="AD5" s="286">
        <v>8659348</v>
      </c>
      <c r="AE5" s="286"/>
      <c r="AF5" s="286"/>
      <c r="AG5" s="286"/>
      <c r="AH5" s="286"/>
      <c r="AI5" s="286"/>
      <c r="AJ5" s="286"/>
      <c r="AK5" s="286"/>
      <c r="AL5" s="291">
        <v>52.2</v>
      </c>
      <c r="AM5" s="293"/>
      <c r="AN5" s="293"/>
      <c r="AO5" s="295"/>
      <c r="AP5" s="260" t="s">
        <v>314</v>
      </c>
      <c r="AQ5" s="265"/>
      <c r="AR5" s="265"/>
      <c r="AS5" s="265"/>
      <c r="AT5" s="265"/>
      <c r="AU5" s="265"/>
      <c r="AV5" s="265"/>
      <c r="AW5" s="265"/>
      <c r="AX5" s="265"/>
      <c r="AY5" s="265"/>
      <c r="AZ5" s="265"/>
      <c r="BA5" s="265"/>
      <c r="BB5" s="265"/>
      <c r="BC5" s="265"/>
      <c r="BD5" s="265"/>
      <c r="BE5" s="265"/>
      <c r="BF5" s="268"/>
      <c r="BG5" s="274">
        <v>8652624</v>
      </c>
      <c r="BH5" s="217"/>
      <c r="BI5" s="217"/>
      <c r="BJ5" s="217"/>
      <c r="BK5" s="217"/>
      <c r="BL5" s="217"/>
      <c r="BM5" s="217"/>
      <c r="BN5" s="279"/>
      <c r="BO5" s="282">
        <v>97.1</v>
      </c>
      <c r="BP5" s="282"/>
      <c r="BQ5" s="282"/>
      <c r="BR5" s="282"/>
      <c r="BS5" s="287">
        <v>259505</v>
      </c>
      <c r="BT5" s="287"/>
      <c r="BU5" s="287"/>
      <c r="BV5" s="287"/>
      <c r="BW5" s="287"/>
      <c r="BX5" s="287"/>
      <c r="BY5" s="287"/>
      <c r="BZ5" s="287"/>
      <c r="CA5" s="287"/>
      <c r="CB5" s="325"/>
      <c r="CD5" s="182" t="s">
        <v>309</v>
      </c>
      <c r="CE5" s="139"/>
      <c r="CF5" s="139"/>
      <c r="CG5" s="139"/>
      <c r="CH5" s="139"/>
      <c r="CI5" s="139"/>
      <c r="CJ5" s="139"/>
      <c r="CK5" s="139"/>
      <c r="CL5" s="139"/>
      <c r="CM5" s="139"/>
      <c r="CN5" s="139"/>
      <c r="CO5" s="139"/>
      <c r="CP5" s="139"/>
      <c r="CQ5" s="144"/>
      <c r="CR5" s="182" t="s">
        <v>317</v>
      </c>
      <c r="CS5" s="139"/>
      <c r="CT5" s="139"/>
      <c r="CU5" s="139"/>
      <c r="CV5" s="139"/>
      <c r="CW5" s="139"/>
      <c r="CX5" s="139"/>
      <c r="CY5" s="144"/>
      <c r="CZ5" s="182" t="s">
        <v>307</v>
      </c>
      <c r="DA5" s="139"/>
      <c r="DB5" s="139"/>
      <c r="DC5" s="144"/>
      <c r="DD5" s="182" t="s">
        <v>319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322</v>
      </c>
      <c r="C6" s="1"/>
      <c r="D6" s="1"/>
      <c r="E6" s="1"/>
      <c r="F6" s="1"/>
      <c r="G6" s="1"/>
      <c r="H6" s="1"/>
      <c r="I6" s="1"/>
      <c r="J6" s="1"/>
      <c r="K6" s="1"/>
      <c r="L6" s="1"/>
      <c r="M6" s="1"/>
      <c r="N6" s="1"/>
      <c r="O6" s="1"/>
      <c r="P6" s="1"/>
      <c r="Q6" s="269"/>
      <c r="R6" s="274">
        <v>212860</v>
      </c>
      <c r="S6" s="217"/>
      <c r="T6" s="217"/>
      <c r="U6" s="217"/>
      <c r="V6" s="217"/>
      <c r="W6" s="217"/>
      <c r="X6" s="217"/>
      <c r="Y6" s="279"/>
      <c r="Z6" s="282">
        <v>0.6</v>
      </c>
      <c r="AA6" s="282"/>
      <c r="AB6" s="282"/>
      <c r="AC6" s="282"/>
      <c r="AD6" s="287">
        <v>212860</v>
      </c>
      <c r="AE6" s="287"/>
      <c r="AF6" s="287"/>
      <c r="AG6" s="287"/>
      <c r="AH6" s="287"/>
      <c r="AI6" s="287"/>
      <c r="AJ6" s="287"/>
      <c r="AK6" s="287"/>
      <c r="AL6" s="283">
        <v>1.3</v>
      </c>
      <c r="AM6" s="238"/>
      <c r="AN6" s="238"/>
      <c r="AO6" s="296"/>
      <c r="AP6" s="261" t="s">
        <v>102</v>
      </c>
      <c r="AQ6" s="1"/>
      <c r="AR6" s="1"/>
      <c r="AS6" s="1"/>
      <c r="AT6" s="1"/>
      <c r="AU6" s="1"/>
      <c r="AV6" s="1"/>
      <c r="AW6" s="1"/>
      <c r="AX6" s="1"/>
      <c r="AY6" s="1"/>
      <c r="AZ6" s="1"/>
      <c r="BA6" s="1"/>
      <c r="BB6" s="1"/>
      <c r="BC6" s="1"/>
      <c r="BD6" s="1"/>
      <c r="BE6" s="1"/>
      <c r="BF6" s="269"/>
      <c r="BG6" s="274">
        <v>8652624</v>
      </c>
      <c r="BH6" s="217"/>
      <c r="BI6" s="217"/>
      <c r="BJ6" s="217"/>
      <c r="BK6" s="217"/>
      <c r="BL6" s="217"/>
      <c r="BM6" s="217"/>
      <c r="BN6" s="279"/>
      <c r="BO6" s="282">
        <v>97.1</v>
      </c>
      <c r="BP6" s="282"/>
      <c r="BQ6" s="282"/>
      <c r="BR6" s="282"/>
      <c r="BS6" s="287">
        <v>259505</v>
      </c>
      <c r="BT6" s="287"/>
      <c r="BU6" s="287"/>
      <c r="BV6" s="287"/>
      <c r="BW6" s="287"/>
      <c r="BX6" s="287"/>
      <c r="BY6" s="287"/>
      <c r="BZ6" s="287"/>
      <c r="CA6" s="287"/>
      <c r="CB6" s="325"/>
      <c r="CD6" s="260" t="s">
        <v>323</v>
      </c>
      <c r="CE6" s="265"/>
      <c r="CF6" s="265"/>
      <c r="CG6" s="265"/>
      <c r="CH6" s="265"/>
      <c r="CI6" s="265"/>
      <c r="CJ6" s="265"/>
      <c r="CK6" s="265"/>
      <c r="CL6" s="265"/>
      <c r="CM6" s="265"/>
      <c r="CN6" s="265"/>
      <c r="CO6" s="265"/>
      <c r="CP6" s="265"/>
      <c r="CQ6" s="268"/>
      <c r="CR6" s="274">
        <v>200633</v>
      </c>
      <c r="CS6" s="217"/>
      <c r="CT6" s="217"/>
      <c r="CU6" s="217"/>
      <c r="CV6" s="217"/>
      <c r="CW6" s="217"/>
      <c r="CX6" s="217"/>
      <c r="CY6" s="279"/>
      <c r="CZ6" s="291">
        <v>0.6</v>
      </c>
      <c r="DA6" s="293"/>
      <c r="DB6" s="293"/>
      <c r="DC6" s="337"/>
      <c r="DD6" s="288" t="s">
        <v>197</v>
      </c>
      <c r="DE6" s="217"/>
      <c r="DF6" s="217"/>
      <c r="DG6" s="217"/>
      <c r="DH6" s="217"/>
      <c r="DI6" s="217"/>
      <c r="DJ6" s="217"/>
      <c r="DK6" s="217"/>
      <c r="DL6" s="217"/>
      <c r="DM6" s="217"/>
      <c r="DN6" s="217"/>
      <c r="DO6" s="217"/>
      <c r="DP6" s="279"/>
      <c r="DQ6" s="288">
        <v>200633</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3950</v>
      </c>
      <c r="S7" s="217"/>
      <c r="T7" s="217"/>
      <c r="U7" s="217"/>
      <c r="V7" s="217"/>
      <c r="W7" s="217"/>
      <c r="X7" s="217"/>
      <c r="Y7" s="279"/>
      <c r="Z7" s="282">
        <v>0</v>
      </c>
      <c r="AA7" s="282"/>
      <c r="AB7" s="282"/>
      <c r="AC7" s="282"/>
      <c r="AD7" s="287">
        <v>3950</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3859523</v>
      </c>
      <c r="BH7" s="217"/>
      <c r="BI7" s="217"/>
      <c r="BJ7" s="217"/>
      <c r="BK7" s="217"/>
      <c r="BL7" s="217"/>
      <c r="BM7" s="217"/>
      <c r="BN7" s="279"/>
      <c r="BO7" s="282">
        <v>43.3</v>
      </c>
      <c r="BP7" s="282"/>
      <c r="BQ7" s="282"/>
      <c r="BR7" s="282"/>
      <c r="BS7" s="287">
        <v>259505</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5878354</v>
      </c>
      <c r="CS7" s="217"/>
      <c r="CT7" s="217"/>
      <c r="CU7" s="217"/>
      <c r="CV7" s="217"/>
      <c r="CW7" s="217"/>
      <c r="CX7" s="217"/>
      <c r="CY7" s="279"/>
      <c r="CZ7" s="282">
        <v>17.899999999999999</v>
      </c>
      <c r="DA7" s="282"/>
      <c r="DB7" s="282"/>
      <c r="DC7" s="282"/>
      <c r="DD7" s="288">
        <v>55884</v>
      </c>
      <c r="DE7" s="217"/>
      <c r="DF7" s="217"/>
      <c r="DG7" s="217"/>
      <c r="DH7" s="217"/>
      <c r="DI7" s="217"/>
      <c r="DJ7" s="217"/>
      <c r="DK7" s="217"/>
      <c r="DL7" s="217"/>
      <c r="DM7" s="217"/>
      <c r="DN7" s="217"/>
      <c r="DO7" s="217"/>
      <c r="DP7" s="279"/>
      <c r="DQ7" s="288">
        <v>2239183</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59355</v>
      </c>
      <c r="S8" s="217"/>
      <c r="T8" s="217"/>
      <c r="U8" s="217"/>
      <c r="V8" s="217"/>
      <c r="W8" s="217"/>
      <c r="X8" s="217"/>
      <c r="Y8" s="279"/>
      <c r="Z8" s="282">
        <v>0.2</v>
      </c>
      <c r="AA8" s="282"/>
      <c r="AB8" s="282"/>
      <c r="AC8" s="282"/>
      <c r="AD8" s="287">
        <v>59355</v>
      </c>
      <c r="AE8" s="287"/>
      <c r="AF8" s="287"/>
      <c r="AG8" s="287"/>
      <c r="AH8" s="287"/>
      <c r="AI8" s="287"/>
      <c r="AJ8" s="287"/>
      <c r="AK8" s="287"/>
      <c r="AL8" s="283">
        <v>0.4</v>
      </c>
      <c r="AM8" s="238"/>
      <c r="AN8" s="238"/>
      <c r="AO8" s="296"/>
      <c r="AP8" s="261" t="s">
        <v>120</v>
      </c>
      <c r="AQ8" s="1"/>
      <c r="AR8" s="1"/>
      <c r="AS8" s="1"/>
      <c r="AT8" s="1"/>
      <c r="AU8" s="1"/>
      <c r="AV8" s="1"/>
      <c r="AW8" s="1"/>
      <c r="AX8" s="1"/>
      <c r="AY8" s="1"/>
      <c r="AZ8" s="1"/>
      <c r="BA8" s="1"/>
      <c r="BB8" s="1"/>
      <c r="BC8" s="1"/>
      <c r="BD8" s="1"/>
      <c r="BE8" s="1"/>
      <c r="BF8" s="269"/>
      <c r="BG8" s="274">
        <v>106264</v>
      </c>
      <c r="BH8" s="217"/>
      <c r="BI8" s="217"/>
      <c r="BJ8" s="217"/>
      <c r="BK8" s="217"/>
      <c r="BL8" s="217"/>
      <c r="BM8" s="217"/>
      <c r="BN8" s="279"/>
      <c r="BO8" s="282">
        <v>1.2</v>
      </c>
      <c r="BP8" s="282"/>
      <c r="BQ8" s="282"/>
      <c r="BR8" s="282"/>
      <c r="BS8" s="287" t="s">
        <v>197</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10674480</v>
      </c>
      <c r="CS8" s="217"/>
      <c r="CT8" s="217"/>
      <c r="CU8" s="217"/>
      <c r="CV8" s="217"/>
      <c r="CW8" s="217"/>
      <c r="CX8" s="217"/>
      <c r="CY8" s="279"/>
      <c r="CZ8" s="282">
        <v>32.4</v>
      </c>
      <c r="DA8" s="282"/>
      <c r="DB8" s="282"/>
      <c r="DC8" s="282"/>
      <c r="DD8" s="288">
        <v>738290</v>
      </c>
      <c r="DE8" s="217"/>
      <c r="DF8" s="217"/>
      <c r="DG8" s="217"/>
      <c r="DH8" s="217"/>
      <c r="DI8" s="217"/>
      <c r="DJ8" s="217"/>
      <c r="DK8" s="217"/>
      <c r="DL8" s="217"/>
      <c r="DM8" s="217"/>
      <c r="DN8" s="217"/>
      <c r="DO8" s="217"/>
      <c r="DP8" s="279"/>
      <c r="DQ8" s="288">
        <v>5988929</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59256</v>
      </c>
      <c r="S9" s="217"/>
      <c r="T9" s="217"/>
      <c r="U9" s="217"/>
      <c r="V9" s="217"/>
      <c r="W9" s="217"/>
      <c r="X9" s="217"/>
      <c r="Y9" s="279"/>
      <c r="Z9" s="282">
        <v>0.2</v>
      </c>
      <c r="AA9" s="282"/>
      <c r="AB9" s="282"/>
      <c r="AC9" s="282"/>
      <c r="AD9" s="287">
        <v>59256</v>
      </c>
      <c r="AE9" s="287"/>
      <c r="AF9" s="287"/>
      <c r="AG9" s="287"/>
      <c r="AH9" s="287"/>
      <c r="AI9" s="287"/>
      <c r="AJ9" s="287"/>
      <c r="AK9" s="287"/>
      <c r="AL9" s="283">
        <v>0.4</v>
      </c>
      <c r="AM9" s="238"/>
      <c r="AN9" s="238"/>
      <c r="AO9" s="296"/>
      <c r="AP9" s="261" t="s">
        <v>333</v>
      </c>
      <c r="AQ9" s="1"/>
      <c r="AR9" s="1"/>
      <c r="AS9" s="1"/>
      <c r="AT9" s="1"/>
      <c r="AU9" s="1"/>
      <c r="AV9" s="1"/>
      <c r="AW9" s="1"/>
      <c r="AX9" s="1"/>
      <c r="AY9" s="1"/>
      <c r="AZ9" s="1"/>
      <c r="BA9" s="1"/>
      <c r="BB9" s="1"/>
      <c r="BC9" s="1"/>
      <c r="BD9" s="1"/>
      <c r="BE9" s="1"/>
      <c r="BF9" s="269"/>
      <c r="BG9" s="274">
        <v>2657145</v>
      </c>
      <c r="BH9" s="217"/>
      <c r="BI9" s="217"/>
      <c r="BJ9" s="217"/>
      <c r="BK9" s="217"/>
      <c r="BL9" s="217"/>
      <c r="BM9" s="217"/>
      <c r="BN9" s="279"/>
      <c r="BO9" s="282">
        <v>29.8</v>
      </c>
      <c r="BP9" s="282"/>
      <c r="BQ9" s="282"/>
      <c r="BR9" s="282"/>
      <c r="BS9" s="287" t="s">
        <v>197</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3161975</v>
      </c>
      <c r="CS9" s="217"/>
      <c r="CT9" s="217"/>
      <c r="CU9" s="217"/>
      <c r="CV9" s="217"/>
      <c r="CW9" s="217"/>
      <c r="CX9" s="217"/>
      <c r="CY9" s="279"/>
      <c r="CZ9" s="282">
        <v>9.6</v>
      </c>
      <c r="DA9" s="282"/>
      <c r="DB9" s="282"/>
      <c r="DC9" s="282"/>
      <c r="DD9" s="288">
        <v>640363</v>
      </c>
      <c r="DE9" s="217"/>
      <c r="DF9" s="217"/>
      <c r="DG9" s="217"/>
      <c r="DH9" s="217"/>
      <c r="DI9" s="217"/>
      <c r="DJ9" s="217"/>
      <c r="DK9" s="217"/>
      <c r="DL9" s="217"/>
      <c r="DM9" s="217"/>
      <c r="DN9" s="217"/>
      <c r="DO9" s="217"/>
      <c r="DP9" s="279"/>
      <c r="DQ9" s="288">
        <v>2080563</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188</v>
      </c>
      <c r="AQ10" s="1"/>
      <c r="AR10" s="1"/>
      <c r="AS10" s="1"/>
      <c r="AT10" s="1"/>
      <c r="AU10" s="1"/>
      <c r="AV10" s="1"/>
      <c r="AW10" s="1"/>
      <c r="AX10" s="1"/>
      <c r="AY10" s="1"/>
      <c r="AZ10" s="1"/>
      <c r="BA10" s="1"/>
      <c r="BB10" s="1"/>
      <c r="BC10" s="1"/>
      <c r="BD10" s="1"/>
      <c r="BE10" s="1"/>
      <c r="BF10" s="269"/>
      <c r="BG10" s="274">
        <v>185387</v>
      </c>
      <c r="BH10" s="217"/>
      <c r="BI10" s="217"/>
      <c r="BJ10" s="217"/>
      <c r="BK10" s="217"/>
      <c r="BL10" s="217"/>
      <c r="BM10" s="217"/>
      <c r="BN10" s="279"/>
      <c r="BO10" s="282">
        <v>2.1</v>
      </c>
      <c r="BP10" s="282"/>
      <c r="BQ10" s="282"/>
      <c r="BR10" s="282"/>
      <c r="BS10" s="287" t="s">
        <v>197</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49903</v>
      </c>
      <c r="CS10" s="217"/>
      <c r="CT10" s="217"/>
      <c r="CU10" s="217"/>
      <c r="CV10" s="217"/>
      <c r="CW10" s="217"/>
      <c r="CX10" s="217"/>
      <c r="CY10" s="279"/>
      <c r="CZ10" s="282">
        <v>0.2</v>
      </c>
      <c r="DA10" s="282"/>
      <c r="DB10" s="282"/>
      <c r="DC10" s="282"/>
      <c r="DD10" s="288" t="s">
        <v>197</v>
      </c>
      <c r="DE10" s="217"/>
      <c r="DF10" s="217"/>
      <c r="DG10" s="217"/>
      <c r="DH10" s="217"/>
      <c r="DI10" s="217"/>
      <c r="DJ10" s="217"/>
      <c r="DK10" s="217"/>
      <c r="DL10" s="217"/>
      <c r="DM10" s="217"/>
      <c r="DN10" s="217"/>
      <c r="DO10" s="217"/>
      <c r="DP10" s="279"/>
      <c r="DQ10" s="288">
        <v>18703</v>
      </c>
      <c r="DR10" s="217"/>
      <c r="DS10" s="217"/>
      <c r="DT10" s="217"/>
      <c r="DU10" s="217"/>
      <c r="DV10" s="217"/>
      <c r="DW10" s="217"/>
      <c r="DX10" s="217"/>
      <c r="DY10" s="217"/>
      <c r="DZ10" s="217"/>
      <c r="EA10" s="217"/>
      <c r="EB10" s="217"/>
      <c r="EC10" s="326"/>
    </row>
    <row r="11" spans="2:143" ht="11.25" customHeight="1">
      <c r="B11" s="261" t="s">
        <v>100</v>
      </c>
      <c r="C11" s="1"/>
      <c r="D11" s="1"/>
      <c r="E11" s="1"/>
      <c r="F11" s="1"/>
      <c r="G11" s="1"/>
      <c r="H11" s="1"/>
      <c r="I11" s="1"/>
      <c r="J11" s="1"/>
      <c r="K11" s="1"/>
      <c r="L11" s="1"/>
      <c r="M11" s="1"/>
      <c r="N11" s="1"/>
      <c r="O11" s="1"/>
      <c r="P11" s="1"/>
      <c r="Q11" s="269"/>
      <c r="R11" s="274">
        <v>1474070</v>
      </c>
      <c r="S11" s="217"/>
      <c r="T11" s="217"/>
      <c r="U11" s="217"/>
      <c r="V11" s="217"/>
      <c r="W11" s="217"/>
      <c r="X11" s="217"/>
      <c r="Y11" s="279"/>
      <c r="Z11" s="283">
        <v>4.3</v>
      </c>
      <c r="AA11" s="238"/>
      <c r="AB11" s="238"/>
      <c r="AC11" s="285"/>
      <c r="AD11" s="288">
        <v>1474070</v>
      </c>
      <c r="AE11" s="217"/>
      <c r="AF11" s="217"/>
      <c r="AG11" s="217"/>
      <c r="AH11" s="217"/>
      <c r="AI11" s="217"/>
      <c r="AJ11" s="217"/>
      <c r="AK11" s="279"/>
      <c r="AL11" s="283">
        <v>8.9</v>
      </c>
      <c r="AM11" s="238"/>
      <c r="AN11" s="238"/>
      <c r="AO11" s="296"/>
      <c r="AP11" s="261" t="s">
        <v>337</v>
      </c>
      <c r="AQ11" s="1"/>
      <c r="AR11" s="1"/>
      <c r="AS11" s="1"/>
      <c r="AT11" s="1"/>
      <c r="AU11" s="1"/>
      <c r="AV11" s="1"/>
      <c r="AW11" s="1"/>
      <c r="AX11" s="1"/>
      <c r="AY11" s="1"/>
      <c r="AZ11" s="1"/>
      <c r="BA11" s="1"/>
      <c r="BB11" s="1"/>
      <c r="BC11" s="1"/>
      <c r="BD11" s="1"/>
      <c r="BE11" s="1"/>
      <c r="BF11" s="269"/>
      <c r="BG11" s="274">
        <v>910727</v>
      </c>
      <c r="BH11" s="217"/>
      <c r="BI11" s="217"/>
      <c r="BJ11" s="217"/>
      <c r="BK11" s="217"/>
      <c r="BL11" s="217"/>
      <c r="BM11" s="217"/>
      <c r="BN11" s="279"/>
      <c r="BO11" s="282">
        <v>10.199999999999999</v>
      </c>
      <c r="BP11" s="282"/>
      <c r="BQ11" s="282"/>
      <c r="BR11" s="282"/>
      <c r="BS11" s="287">
        <v>259505</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1515012</v>
      </c>
      <c r="CS11" s="217"/>
      <c r="CT11" s="217"/>
      <c r="CU11" s="217"/>
      <c r="CV11" s="217"/>
      <c r="CW11" s="217"/>
      <c r="CX11" s="217"/>
      <c r="CY11" s="279"/>
      <c r="CZ11" s="282">
        <v>4.5999999999999996</v>
      </c>
      <c r="DA11" s="282"/>
      <c r="DB11" s="282"/>
      <c r="DC11" s="282"/>
      <c r="DD11" s="288">
        <v>1098604</v>
      </c>
      <c r="DE11" s="217"/>
      <c r="DF11" s="217"/>
      <c r="DG11" s="217"/>
      <c r="DH11" s="217"/>
      <c r="DI11" s="217"/>
      <c r="DJ11" s="217"/>
      <c r="DK11" s="217"/>
      <c r="DL11" s="217"/>
      <c r="DM11" s="217"/>
      <c r="DN11" s="217"/>
      <c r="DO11" s="217"/>
      <c r="DP11" s="279"/>
      <c r="DQ11" s="288">
        <v>412318</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t="s">
        <v>197</v>
      </c>
      <c r="S12" s="217"/>
      <c r="T12" s="217"/>
      <c r="U12" s="217"/>
      <c r="V12" s="217"/>
      <c r="W12" s="217"/>
      <c r="X12" s="217"/>
      <c r="Y12" s="279"/>
      <c r="Z12" s="282" t="s">
        <v>197</v>
      </c>
      <c r="AA12" s="282"/>
      <c r="AB12" s="282"/>
      <c r="AC12" s="282"/>
      <c r="AD12" s="287" t="s">
        <v>197</v>
      </c>
      <c r="AE12" s="287"/>
      <c r="AF12" s="287"/>
      <c r="AG12" s="287"/>
      <c r="AH12" s="287"/>
      <c r="AI12" s="287"/>
      <c r="AJ12" s="287"/>
      <c r="AK12" s="287"/>
      <c r="AL12" s="283" t="s">
        <v>197</v>
      </c>
      <c r="AM12" s="238"/>
      <c r="AN12" s="238"/>
      <c r="AO12" s="296"/>
      <c r="AP12" s="261" t="s">
        <v>341</v>
      </c>
      <c r="AQ12" s="1"/>
      <c r="AR12" s="1"/>
      <c r="AS12" s="1"/>
      <c r="AT12" s="1"/>
      <c r="AU12" s="1"/>
      <c r="AV12" s="1"/>
      <c r="AW12" s="1"/>
      <c r="AX12" s="1"/>
      <c r="AY12" s="1"/>
      <c r="AZ12" s="1"/>
      <c r="BA12" s="1"/>
      <c r="BB12" s="1"/>
      <c r="BC12" s="1"/>
      <c r="BD12" s="1"/>
      <c r="BE12" s="1"/>
      <c r="BF12" s="269"/>
      <c r="BG12" s="274">
        <v>4070304</v>
      </c>
      <c r="BH12" s="217"/>
      <c r="BI12" s="217"/>
      <c r="BJ12" s="217"/>
      <c r="BK12" s="217"/>
      <c r="BL12" s="217"/>
      <c r="BM12" s="217"/>
      <c r="BN12" s="279"/>
      <c r="BO12" s="282">
        <v>45.7</v>
      </c>
      <c r="BP12" s="282"/>
      <c r="BQ12" s="282"/>
      <c r="BR12" s="282"/>
      <c r="BS12" s="287" t="s">
        <v>197</v>
      </c>
      <c r="BT12" s="287"/>
      <c r="BU12" s="287"/>
      <c r="BV12" s="287"/>
      <c r="BW12" s="287"/>
      <c r="BX12" s="287"/>
      <c r="BY12" s="287"/>
      <c r="BZ12" s="287"/>
      <c r="CA12" s="287"/>
      <c r="CB12" s="325"/>
      <c r="CD12" s="261" t="s">
        <v>86</v>
      </c>
      <c r="CE12" s="1"/>
      <c r="CF12" s="1"/>
      <c r="CG12" s="1"/>
      <c r="CH12" s="1"/>
      <c r="CI12" s="1"/>
      <c r="CJ12" s="1"/>
      <c r="CK12" s="1"/>
      <c r="CL12" s="1"/>
      <c r="CM12" s="1"/>
      <c r="CN12" s="1"/>
      <c r="CO12" s="1"/>
      <c r="CP12" s="1"/>
      <c r="CQ12" s="269"/>
      <c r="CR12" s="274">
        <v>474239</v>
      </c>
      <c r="CS12" s="217"/>
      <c r="CT12" s="217"/>
      <c r="CU12" s="217"/>
      <c r="CV12" s="217"/>
      <c r="CW12" s="217"/>
      <c r="CX12" s="217"/>
      <c r="CY12" s="279"/>
      <c r="CZ12" s="282">
        <v>1.4</v>
      </c>
      <c r="DA12" s="282"/>
      <c r="DB12" s="282"/>
      <c r="DC12" s="282"/>
      <c r="DD12" s="288">
        <v>4295</v>
      </c>
      <c r="DE12" s="217"/>
      <c r="DF12" s="217"/>
      <c r="DG12" s="217"/>
      <c r="DH12" s="217"/>
      <c r="DI12" s="217"/>
      <c r="DJ12" s="217"/>
      <c r="DK12" s="217"/>
      <c r="DL12" s="217"/>
      <c r="DM12" s="217"/>
      <c r="DN12" s="217"/>
      <c r="DO12" s="217"/>
      <c r="DP12" s="279"/>
      <c r="DQ12" s="288">
        <v>297791</v>
      </c>
      <c r="DR12" s="217"/>
      <c r="DS12" s="217"/>
      <c r="DT12" s="217"/>
      <c r="DU12" s="217"/>
      <c r="DV12" s="217"/>
      <c r="DW12" s="217"/>
      <c r="DX12" s="217"/>
      <c r="DY12" s="217"/>
      <c r="DZ12" s="217"/>
      <c r="EA12" s="217"/>
      <c r="EB12" s="217"/>
      <c r="EC12" s="326"/>
    </row>
    <row r="13" spans="2:143" ht="11.25" customHeight="1">
      <c r="B13" s="261" t="s">
        <v>342</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343</v>
      </c>
      <c r="AQ13" s="1"/>
      <c r="AR13" s="1"/>
      <c r="AS13" s="1"/>
      <c r="AT13" s="1"/>
      <c r="AU13" s="1"/>
      <c r="AV13" s="1"/>
      <c r="AW13" s="1"/>
      <c r="AX13" s="1"/>
      <c r="AY13" s="1"/>
      <c r="AZ13" s="1"/>
      <c r="BA13" s="1"/>
      <c r="BB13" s="1"/>
      <c r="BC13" s="1"/>
      <c r="BD13" s="1"/>
      <c r="BE13" s="1"/>
      <c r="BF13" s="269"/>
      <c r="BG13" s="274">
        <v>4063931</v>
      </c>
      <c r="BH13" s="217"/>
      <c r="BI13" s="217"/>
      <c r="BJ13" s="217"/>
      <c r="BK13" s="217"/>
      <c r="BL13" s="217"/>
      <c r="BM13" s="217"/>
      <c r="BN13" s="279"/>
      <c r="BO13" s="282">
        <v>45.6</v>
      </c>
      <c r="BP13" s="282"/>
      <c r="BQ13" s="282"/>
      <c r="BR13" s="282"/>
      <c r="BS13" s="287" t="s">
        <v>197</v>
      </c>
      <c r="BT13" s="287"/>
      <c r="BU13" s="287"/>
      <c r="BV13" s="287"/>
      <c r="BW13" s="287"/>
      <c r="BX13" s="287"/>
      <c r="BY13" s="287"/>
      <c r="BZ13" s="287"/>
      <c r="CA13" s="287"/>
      <c r="CB13" s="325"/>
      <c r="CD13" s="261" t="s">
        <v>345</v>
      </c>
      <c r="CE13" s="1"/>
      <c r="CF13" s="1"/>
      <c r="CG13" s="1"/>
      <c r="CH13" s="1"/>
      <c r="CI13" s="1"/>
      <c r="CJ13" s="1"/>
      <c r="CK13" s="1"/>
      <c r="CL13" s="1"/>
      <c r="CM13" s="1"/>
      <c r="CN13" s="1"/>
      <c r="CO13" s="1"/>
      <c r="CP13" s="1"/>
      <c r="CQ13" s="269"/>
      <c r="CR13" s="274">
        <v>2950492</v>
      </c>
      <c r="CS13" s="217"/>
      <c r="CT13" s="217"/>
      <c r="CU13" s="217"/>
      <c r="CV13" s="217"/>
      <c r="CW13" s="217"/>
      <c r="CX13" s="217"/>
      <c r="CY13" s="279"/>
      <c r="CZ13" s="282">
        <v>9</v>
      </c>
      <c r="DA13" s="282"/>
      <c r="DB13" s="282"/>
      <c r="DC13" s="282"/>
      <c r="DD13" s="288">
        <v>1817086</v>
      </c>
      <c r="DE13" s="217"/>
      <c r="DF13" s="217"/>
      <c r="DG13" s="217"/>
      <c r="DH13" s="217"/>
      <c r="DI13" s="217"/>
      <c r="DJ13" s="217"/>
      <c r="DK13" s="217"/>
      <c r="DL13" s="217"/>
      <c r="DM13" s="217"/>
      <c r="DN13" s="217"/>
      <c r="DO13" s="217"/>
      <c r="DP13" s="279"/>
      <c r="DQ13" s="288">
        <v>1214718</v>
      </c>
      <c r="DR13" s="217"/>
      <c r="DS13" s="217"/>
      <c r="DT13" s="217"/>
      <c r="DU13" s="217"/>
      <c r="DV13" s="217"/>
      <c r="DW13" s="217"/>
      <c r="DX13" s="217"/>
      <c r="DY13" s="217"/>
      <c r="DZ13" s="217"/>
      <c r="EA13" s="217"/>
      <c r="EB13" s="217"/>
      <c r="EC13" s="326"/>
    </row>
    <row r="14" spans="2:143" ht="11.25" customHeight="1">
      <c r="B14" s="261" t="s">
        <v>346</v>
      </c>
      <c r="C14" s="1"/>
      <c r="D14" s="1"/>
      <c r="E14" s="1"/>
      <c r="F14" s="1"/>
      <c r="G14" s="1"/>
      <c r="H14" s="1"/>
      <c r="I14" s="1"/>
      <c r="J14" s="1"/>
      <c r="K14" s="1"/>
      <c r="L14" s="1"/>
      <c r="M14" s="1"/>
      <c r="N14" s="1"/>
      <c r="O14" s="1"/>
      <c r="P14" s="1"/>
      <c r="Q14" s="269"/>
      <c r="R14" s="274">
        <v>2763</v>
      </c>
      <c r="S14" s="217"/>
      <c r="T14" s="217"/>
      <c r="U14" s="217"/>
      <c r="V14" s="217"/>
      <c r="W14" s="217"/>
      <c r="X14" s="217"/>
      <c r="Y14" s="279"/>
      <c r="Z14" s="282">
        <v>0</v>
      </c>
      <c r="AA14" s="282"/>
      <c r="AB14" s="282"/>
      <c r="AC14" s="282"/>
      <c r="AD14" s="287">
        <v>2763</v>
      </c>
      <c r="AE14" s="287"/>
      <c r="AF14" s="287"/>
      <c r="AG14" s="287"/>
      <c r="AH14" s="287"/>
      <c r="AI14" s="287"/>
      <c r="AJ14" s="287"/>
      <c r="AK14" s="287"/>
      <c r="AL14" s="283">
        <v>0</v>
      </c>
      <c r="AM14" s="238"/>
      <c r="AN14" s="238"/>
      <c r="AO14" s="296"/>
      <c r="AP14" s="261" t="s">
        <v>214</v>
      </c>
      <c r="AQ14" s="1"/>
      <c r="AR14" s="1"/>
      <c r="AS14" s="1"/>
      <c r="AT14" s="1"/>
      <c r="AU14" s="1"/>
      <c r="AV14" s="1"/>
      <c r="AW14" s="1"/>
      <c r="AX14" s="1"/>
      <c r="AY14" s="1"/>
      <c r="AZ14" s="1"/>
      <c r="BA14" s="1"/>
      <c r="BB14" s="1"/>
      <c r="BC14" s="1"/>
      <c r="BD14" s="1"/>
      <c r="BE14" s="1"/>
      <c r="BF14" s="269"/>
      <c r="BG14" s="274">
        <v>266956</v>
      </c>
      <c r="BH14" s="217"/>
      <c r="BI14" s="217"/>
      <c r="BJ14" s="217"/>
      <c r="BK14" s="217"/>
      <c r="BL14" s="217"/>
      <c r="BM14" s="217"/>
      <c r="BN14" s="279"/>
      <c r="BO14" s="282">
        <v>3</v>
      </c>
      <c r="BP14" s="282"/>
      <c r="BQ14" s="282"/>
      <c r="BR14" s="282"/>
      <c r="BS14" s="287" t="s">
        <v>197</v>
      </c>
      <c r="BT14" s="287"/>
      <c r="BU14" s="287"/>
      <c r="BV14" s="287"/>
      <c r="BW14" s="287"/>
      <c r="BX14" s="287"/>
      <c r="BY14" s="287"/>
      <c r="BZ14" s="287"/>
      <c r="CA14" s="287"/>
      <c r="CB14" s="325"/>
      <c r="CD14" s="261" t="s">
        <v>60</v>
      </c>
      <c r="CE14" s="1"/>
      <c r="CF14" s="1"/>
      <c r="CG14" s="1"/>
      <c r="CH14" s="1"/>
      <c r="CI14" s="1"/>
      <c r="CJ14" s="1"/>
      <c r="CK14" s="1"/>
      <c r="CL14" s="1"/>
      <c r="CM14" s="1"/>
      <c r="CN14" s="1"/>
      <c r="CO14" s="1"/>
      <c r="CP14" s="1"/>
      <c r="CQ14" s="269"/>
      <c r="CR14" s="274">
        <v>1025433</v>
      </c>
      <c r="CS14" s="217"/>
      <c r="CT14" s="217"/>
      <c r="CU14" s="217"/>
      <c r="CV14" s="217"/>
      <c r="CW14" s="217"/>
      <c r="CX14" s="217"/>
      <c r="CY14" s="279"/>
      <c r="CZ14" s="282">
        <v>3.1</v>
      </c>
      <c r="DA14" s="282"/>
      <c r="DB14" s="282"/>
      <c r="DC14" s="282"/>
      <c r="DD14" s="288">
        <v>21591</v>
      </c>
      <c r="DE14" s="217"/>
      <c r="DF14" s="217"/>
      <c r="DG14" s="217"/>
      <c r="DH14" s="217"/>
      <c r="DI14" s="217"/>
      <c r="DJ14" s="217"/>
      <c r="DK14" s="217"/>
      <c r="DL14" s="217"/>
      <c r="DM14" s="217"/>
      <c r="DN14" s="217"/>
      <c r="DO14" s="217"/>
      <c r="DP14" s="279"/>
      <c r="DQ14" s="288">
        <v>1001810</v>
      </c>
      <c r="DR14" s="217"/>
      <c r="DS14" s="217"/>
      <c r="DT14" s="217"/>
      <c r="DU14" s="217"/>
      <c r="DV14" s="217"/>
      <c r="DW14" s="217"/>
      <c r="DX14" s="217"/>
      <c r="DY14" s="217"/>
      <c r="DZ14" s="217"/>
      <c r="EA14" s="217"/>
      <c r="EB14" s="217"/>
      <c r="EC14" s="326"/>
    </row>
    <row r="15" spans="2:143" ht="11.25" customHeight="1">
      <c r="B15" s="261" t="s">
        <v>315</v>
      </c>
      <c r="C15" s="1"/>
      <c r="D15" s="1"/>
      <c r="E15" s="1"/>
      <c r="F15" s="1"/>
      <c r="G15" s="1"/>
      <c r="H15" s="1"/>
      <c r="I15" s="1"/>
      <c r="J15" s="1"/>
      <c r="K15" s="1"/>
      <c r="L15" s="1"/>
      <c r="M15" s="1"/>
      <c r="N15" s="1"/>
      <c r="O15" s="1"/>
      <c r="P15" s="1"/>
      <c r="Q15" s="269"/>
      <c r="R15" s="274" t="s">
        <v>197</v>
      </c>
      <c r="S15" s="217"/>
      <c r="T15" s="217"/>
      <c r="U15" s="217"/>
      <c r="V15" s="217"/>
      <c r="W15" s="217"/>
      <c r="X15" s="217"/>
      <c r="Y15" s="279"/>
      <c r="Z15" s="282" t="s">
        <v>197</v>
      </c>
      <c r="AA15" s="282"/>
      <c r="AB15" s="282"/>
      <c r="AC15" s="282"/>
      <c r="AD15" s="287" t="s">
        <v>197</v>
      </c>
      <c r="AE15" s="287"/>
      <c r="AF15" s="287"/>
      <c r="AG15" s="287"/>
      <c r="AH15" s="287"/>
      <c r="AI15" s="287"/>
      <c r="AJ15" s="287"/>
      <c r="AK15" s="287"/>
      <c r="AL15" s="283" t="s">
        <v>197</v>
      </c>
      <c r="AM15" s="238"/>
      <c r="AN15" s="238"/>
      <c r="AO15" s="296"/>
      <c r="AP15" s="261" t="s">
        <v>348</v>
      </c>
      <c r="AQ15" s="1"/>
      <c r="AR15" s="1"/>
      <c r="AS15" s="1"/>
      <c r="AT15" s="1"/>
      <c r="AU15" s="1"/>
      <c r="AV15" s="1"/>
      <c r="AW15" s="1"/>
      <c r="AX15" s="1"/>
      <c r="AY15" s="1"/>
      <c r="AZ15" s="1"/>
      <c r="BA15" s="1"/>
      <c r="BB15" s="1"/>
      <c r="BC15" s="1"/>
      <c r="BD15" s="1"/>
      <c r="BE15" s="1"/>
      <c r="BF15" s="269"/>
      <c r="BG15" s="274">
        <v>455841</v>
      </c>
      <c r="BH15" s="217"/>
      <c r="BI15" s="217"/>
      <c r="BJ15" s="217"/>
      <c r="BK15" s="217"/>
      <c r="BL15" s="217"/>
      <c r="BM15" s="217"/>
      <c r="BN15" s="279"/>
      <c r="BO15" s="282">
        <v>5.0999999999999996</v>
      </c>
      <c r="BP15" s="282"/>
      <c r="BQ15" s="282"/>
      <c r="BR15" s="282"/>
      <c r="BS15" s="287" t="s">
        <v>197</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3265730</v>
      </c>
      <c r="CS15" s="217"/>
      <c r="CT15" s="217"/>
      <c r="CU15" s="217"/>
      <c r="CV15" s="217"/>
      <c r="CW15" s="217"/>
      <c r="CX15" s="217"/>
      <c r="CY15" s="279"/>
      <c r="CZ15" s="282">
        <v>9.9</v>
      </c>
      <c r="DA15" s="282"/>
      <c r="DB15" s="282"/>
      <c r="DC15" s="282"/>
      <c r="DD15" s="288">
        <v>925928</v>
      </c>
      <c r="DE15" s="217"/>
      <c r="DF15" s="217"/>
      <c r="DG15" s="217"/>
      <c r="DH15" s="217"/>
      <c r="DI15" s="217"/>
      <c r="DJ15" s="217"/>
      <c r="DK15" s="217"/>
      <c r="DL15" s="217"/>
      <c r="DM15" s="217"/>
      <c r="DN15" s="217"/>
      <c r="DO15" s="217"/>
      <c r="DP15" s="279"/>
      <c r="DQ15" s="288">
        <v>2082445</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27546</v>
      </c>
      <c r="S16" s="217"/>
      <c r="T16" s="217"/>
      <c r="U16" s="217"/>
      <c r="V16" s="217"/>
      <c r="W16" s="217"/>
      <c r="X16" s="217"/>
      <c r="Y16" s="279"/>
      <c r="Z16" s="282">
        <v>0.1</v>
      </c>
      <c r="AA16" s="282"/>
      <c r="AB16" s="282"/>
      <c r="AC16" s="282"/>
      <c r="AD16" s="287">
        <v>27546</v>
      </c>
      <c r="AE16" s="287"/>
      <c r="AF16" s="287"/>
      <c r="AG16" s="287"/>
      <c r="AH16" s="287"/>
      <c r="AI16" s="287"/>
      <c r="AJ16" s="287"/>
      <c r="AK16" s="287"/>
      <c r="AL16" s="283">
        <v>0.2</v>
      </c>
      <c r="AM16" s="238"/>
      <c r="AN16" s="238"/>
      <c r="AO16" s="296"/>
      <c r="AP16" s="261" t="s">
        <v>352</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v>2099</v>
      </c>
      <c r="CS16" s="217"/>
      <c r="CT16" s="217"/>
      <c r="CU16" s="217"/>
      <c r="CV16" s="217"/>
      <c r="CW16" s="217"/>
      <c r="CX16" s="217"/>
      <c r="CY16" s="279"/>
      <c r="CZ16" s="282">
        <v>0</v>
      </c>
      <c r="DA16" s="282"/>
      <c r="DB16" s="282"/>
      <c r="DC16" s="282"/>
      <c r="DD16" s="288" t="s">
        <v>197</v>
      </c>
      <c r="DE16" s="217"/>
      <c r="DF16" s="217"/>
      <c r="DG16" s="217"/>
      <c r="DH16" s="217"/>
      <c r="DI16" s="217"/>
      <c r="DJ16" s="217"/>
      <c r="DK16" s="217"/>
      <c r="DL16" s="217"/>
      <c r="DM16" s="217"/>
      <c r="DN16" s="217"/>
      <c r="DO16" s="217"/>
      <c r="DP16" s="279"/>
      <c r="DQ16" s="288">
        <v>1092</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145442</v>
      </c>
      <c r="S17" s="217"/>
      <c r="T17" s="217"/>
      <c r="U17" s="217"/>
      <c r="V17" s="217"/>
      <c r="W17" s="217"/>
      <c r="X17" s="217"/>
      <c r="Y17" s="279"/>
      <c r="Z17" s="282">
        <v>0.4</v>
      </c>
      <c r="AA17" s="282"/>
      <c r="AB17" s="282"/>
      <c r="AC17" s="282"/>
      <c r="AD17" s="287">
        <v>145442</v>
      </c>
      <c r="AE17" s="287"/>
      <c r="AF17" s="287"/>
      <c r="AG17" s="287"/>
      <c r="AH17" s="287"/>
      <c r="AI17" s="287"/>
      <c r="AJ17" s="287"/>
      <c r="AK17" s="287"/>
      <c r="AL17" s="283">
        <v>0.9</v>
      </c>
      <c r="AM17" s="238"/>
      <c r="AN17" s="238"/>
      <c r="AO17" s="296"/>
      <c r="AP17" s="261" t="s">
        <v>355</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3701897</v>
      </c>
      <c r="CS17" s="217"/>
      <c r="CT17" s="217"/>
      <c r="CU17" s="217"/>
      <c r="CV17" s="217"/>
      <c r="CW17" s="217"/>
      <c r="CX17" s="217"/>
      <c r="CY17" s="279"/>
      <c r="CZ17" s="282">
        <v>11.2</v>
      </c>
      <c r="DA17" s="282"/>
      <c r="DB17" s="282"/>
      <c r="DC17" s="282"/>
      <c r="DD17" s="288" t="s">
        <v>197</v>
      </c>
      <c r="DE17" s="217"/>
      <c r="DF17" s="217"/>
      <c r="DG17" s="217"/>
      <c r="DH17" s="217"/>
      <c r="DI17" s="217"/>
      <c r="DJ17" s="217"/>
      <c r="DK17" s="217"/>
      <c r="DL17" s="217"/>
      <c r="DM17" s="217"/>
      <c r="DN17" s="217"/>
      <c r="DO17" s="217"/>
      <c r="DP17" s="279"/>
      <c r="DQ17" s="288">
        <v>3690728</v>
      </c>
      <c r="DR17" s="217"/>
      <c r="DS17" s="217"/>
      <c r="DT17" s="217"/>
      <c r="DU17" s="217"/>
      <c r="DV17" s="217"/>
      <c r="DW17" s="217"/>
      <c r="DX17" s="217"/>
      <c r="DY17" s="217"/>
      <c r="DZ17" s="217"/>
      <c r="EA17" s="217"/>
      <c r="EB17" s="217"/>
      <c r="EC17" s="326"/>
    </row>
    <row r="18" spans="2:133" ht="11.25" customHeight="1">
      <c r="B18" s="261" t="s">
        <v>358</v>
      </c>
      <c r="C18" s="1"/>
      <c r="D18" s="1"/>
      <c r="E18" s="1"/>
      <c r="F18" s="1"/>
      <c r="G18" s="1"/>
      <c r="H18" s="1"/>
      <c r="I18" s="1"/>
      <c r="J18" s="1"/>
      <c r="K18" s="1"/>
      <c r="L18" s="1"/>
      <c r="M18" s="1"/>
      <c r="N18" s="1"/>
      <c r="O18" s="1"/>
      <c r="P18" s="1"/>
      <c r="Q18" s="269"/>
      <c r="R18" s="274">
        <v>64010</v>
      </c>
      <c r="S18" s="217"/>
      <c r="T18" s="217"/>
      <c r="U18" s="217"/>
      <c r="V18" s="217"/>
      <c r="W18" s="217"/>
      <c r="X18" s="217"/>
      <c r="Y18" s="279"/>
      <c r="Z18" s="282">
        <v>0.2</v>
      </c>
      <c r="AA18" s="282"/>
      <c r="AB18" s="282"/>
      <c r="AC18" s="282"/>
      <c r="AD18" s="287">
        <v>64010</v>
      </c>
      <c r="AE18" s="287"/>
      <c r="AF18" s="287"/>
      <c r="AG18" s="287"/>
      <c r="AH18" s="287"/>
      <c r="AI18" s="287"/>
      <c r="AJ18" s="287"/>
      <c r="AK18" s="287"/>
      <c r="AL18" s="283">
        <v>0.4</v>
      </c>
      <c r="AM18" s="238"/>
      <c r="AN18" s="238"/>
      <c r="AO18" s="296"/>
      <c r="AP18" s="261" t="s">
        <v>96</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v>19487</v>
      </c>
      <c r="CS18" s="217"/>
      <c r="CT18" s="217"/>
      <c r="CU18" s="217"/>
      <c r="CV18" s="217"/>
      <c r="CW18" s="217"/>
      <c r="CX18" s="217"/>
      <c r="CY18" s="279"/>
      <c r="CZ18" s="282">
        <v>0.1</v>
      </c>
      <c r="DA18" s="282"/>
      <c r="DB18" s="282"/>
      <c r="DC18" s="282"/>
      <c r="DD18" s="288" t="s">
        <v>197</v>
      </c>
      <c r="DE18" s="217"/>
      <c r="DF18" s="217"/>
      <c r="DG18" s="217"/>
      <c r="DH18" s="217"/>
      <c r="DI18" s="217"/>
      <c r="DJ18" s="217"/>
      <c r="DK18" s="217"/>
      <c r="DL18" s="217"/>
      <c r="DM18" s="217"/>
      <c r="DN18" s="217"/>
      <c r="DO18" s="217"/>
      <c r="DP18" s="279"/>
      <c r="DQ18" s="288">
        <v>2841</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52111</v>
      </c>
      <c r="S19" s="217"/>
      <c r="T19" s="217"/>
      <c r="U19" s="217"/>
      <c r="V19" s="217"/>
      <c r="W19" s="217"/>
      <c r="X19" s="217"/>
      <c r="Y19" s="279"/>
      <c r="Z19" s="282">
        <v>0.2</v>
      </c>
      <c r="AA19" s="282"/>
      <c r="AB19" s="282"/>
      <c r="AC19" s="282"/>
      <c r="AD19" s="287">
        <v>52111</v>
      </c>
      <c r="AE19" s="287"/>
      <c r="AF19" s="287"/>
      <c r="AG19" s="287"/>
      <c r="AH19" s="287"/>
      <c r="AI19" s="287"/>
      <c r="AJ19" s="287"/>
      <c r="AK19" s="287"/>
      <c r="AL19" s="283">
        <v>0.3</v>
      </c>
      <c r="AM19" s="238"/>
      <c r="AN19" s="238"/>
      <c r="AO19" s="296"/>
      <c r="AP19" s="261" t="s">
        <v>246</v>
      </c>
      <c r="AQ19" s="1"/>
      <c r="AR19" s="1"/>
      <c r="AS19" s="1"/>
      <c r="AT19" s="1"/>
      <c r="AU19" s="1"/>
      <c r="AV19" s="1"/>
      <c r="AW19" s="1"/>
      <c r="AX19" s="1"/>
      <c r="AY19" s="1"/>
      <c r="AZ19" s="1"/>
      <c r="BA19" s="1"/>
      <c r="BB19" s="1"/>
      <c r="BC19" s="1"/>
      <c r="BD19" s="1"/>
      <c r="BE19" s="1"/>
      <c r="BF19" s="269"/>
      <c r="BG19" s="274">
        <v>261975</v>
      </c>
      <c r="BH19" s="217"/>
      <c r="BI19" s="217"/>
      <c r="BJ19" s="217"/>
      <c r="BK19" s="217"/>
      <c r="BL19" s="217"/>
      <c r="BM19" s="217"/>
      <c r="BN19" s="279"/>
      <c r="BO19" s="282">
        <v>2.9</v>
      </c>
      <c r="BP19" s="282"/>
      <c r="BQ19" s="282"/>
      <c r="BR19" s="282"/>
      <c r="BS19" s="287" t="s">
        <v>197</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11899</v>
      </c>
      <c r="S20" s="217"/>
      <c r="T20" s="217"/>
      <c r="U20" s="217"/>
      <c r="V20" s="217"/>
      <c r="W20" s="217"/>
      <c r="X20" s="217"/>
      <c r="Y20" s="279"/>
      <c r="Z20" s="282">
        <v>0</v>
      </c>
      <c r="AA20" s="282"/>
      <c r="AB20" s="282"/>
      <c r="AC20" s="282"/>
      <c r="AD20" s="287">
        <v>11899</v>
      </c>
      <c r="AE20" s="287"/>
      <c r="AF20" s="287"/>
      <c r="AG20" s="287"/>
      <c r="AH20" s="287"/>
      <c r="AI20" s="287"/>
      <c r="AJ20" s="287"/>
      <c r="AK20" s="287"/>
      <c r="AL20" s="283">
        <v>0.1</v>
      </c>
      <c r="AM20" s="238"/>
      <c r="AN20" s="238"/>
      <c r="AO20" s="296"/>
      <c r="AP20" s="261" t="s">
        <v>365</v>
      </c>
      <c r="AQ20" s="1"/>
      <c r="AR20" s="1"/>
      <c r="AS20" s="1"/>
      <c r="AT20" s="1"/>
      <c r="AU20" s="1"/>
      <c r="AV20" s="1"/>
      <c r="AW20" s="1"/>
      <c r="AX20" s="1"/>
      <c r="AY20" s="1"/>
      <c r="AZ20" s="1"/>
      <c r="BA20" s="1"/>
      <c r="BB20" s="1"/>
      <c r="BC20" s="1"/>
      <c r="BD20" s="1"/>
      <c r="BE20" s="1"/>
      <c r="BF20" s="269"/>
      <c r="BG20" s="274">
        <v>261975</v>
      </c>
      <c r="BH20" s="217"/>
      <c r="BI20" s="217"/>
      <c r="BJ20" s="217"/>
      <c r="BK20" s="217"/>
      <c r="BL20" s="217"/>
      <c r="BM20" s="217"/>
      <c r="BN20" s="279"/>
      <c r="BO20" s="282">
        <v>2.9</v>
      </c>
      <c r="BP20" s="282"/>
      <c r="BQ20" s="282"/>
      <c r="BR20" s="282"/>
      <c r="BS20" s="287" t="s">
        <v>197</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32919734</v>
      </c>
      <c r="CS20" s="217"/>
      <c r="CT20" s="217"/>
      <c r="CU20" s="217"/>
      <c r="CV20" s="217"/>
      <c r="CW20" s="217"/>
      <c r="CX20" s="217"/>
      <c r="CY20" s="279"/>
      <c r="CZ20" s="282">
        <v>100</v>
      </c>
      <c r="DA20" s="282"/>
      <c r="DB20" s="282"/>
      <c r="DC20" s="282"/>
      <c r="DD20" s="288">
        <v>5302041</v>
      </c>
      <c r="DE20" s="217"/>
      <c r="DF20" s="217"/>
      <c r="DG20" s="217"/>
      <c r="DH20" s="217"/>
      <c r="DI20" s="217"/>
      <c r="DJ20" s="217"/>
      <c r="DK20" s="217"/>
      <c r="DL20" s="217"/>
      <c r="DM20" s="217"/>
      <c r="DN20" s="217"/>
      <c r="DO20" s="217"/>
      <c r="DP20" s="279"/>
      <c r="DQ20" s="288">
        <v>19231754</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6598100</v>
      </c>
      <c r="S21" s="217"/>
      <c r="T21" s="217"/>
      <c r="U21" s="217"/>
      <c r="V21" s="217"/>
      <c r="W21" s="217"/>
      <c r="X21" s="217"/>
      <c r="Y21" s="279"/>
      <c r="Z21" s="282">
        <v>19.399999999999999</v>
      </c>
      <c r="AA21" s="282"/>
      <c r="AB21" s="282"/>
      <c r="AC21" s="282"/>
      <c r="AD21" s="287">
        <v>5783470</v>
      </c>
      <c r="AE21" s="287"/>
      <c r="AF21" s="287"/>
      <c r="AG21" s="287"/>
      <c r="AH21" s="287"/>
      <c r="AI21" s="287"/>
      <c r="AJ21" s="287"/>
      <c r="AK21" s="287"/>
      <c r="AL21" s="283">
        <v>34.9</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6724</v>
      </c>
      <c r="BH21" s="217"/>
      <c r="BI21" s="217"/>
      <c r="BJ21" s="217"/>
      <c r="BK21" s="217"/>
      <c r="BL21" s="217"/>
      <c r="BM21" s="217"/>
      <c r="BN21" s="279"/>
      <c r="BO21" s="282">
        <v>0.1</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288</v>
      </c>
      <c r="C22" s="1"/>
      <c r="D22" s="1"/>
      <c r="E22" s="1"/>
      <c r="F22" s="1"/>
      <c r="G22" s="1"/>
      <c r="H22" s="1"/>
      <c r="I22" s="1"/>
      <c r="J22" s="1"/>
      <c r="K22" s="1"/>
      <c r="L22" s="1"/>
      <c r="M22" s="1"/>
      <c r="N22" s="1"/>
      <c r="O22" s="1"/>
      <c r="P22" s="1"/>
      <c r="Q22" s="269"/>
      <c r="R22" s="274">
        <v>5783470</v>
      </c>
      <c r="S22" s="217"/>
      <c r="T22" s="217"/>
      <c r="U22" s="217"/>
      <c r="V22" s="217"/>
      <c r="W22" s="217"/>
      <c r="X22" s="217"/>
      <c r="Y22" s="279"/>
      <c r="Z22" s="282">
        <v>17</v>
      </c>
      <c r="AA22" s="282"/>
      <c r="AB22" s="282"/>
      <c r="AC22" s="282"/>
      <c r="AD22" s="287">
        <v>5783470</v>
      </c>
      <c r="AE22" s="287"/>
      <c r="AF22" s="287"/>
      <c r="AG22" s="287"/>
      <c r="AH22" s="287"/>
      <c r="AI22" s="287"/>
      <c r="AJ22" s="287"/>
      <c r="AK22" s="287"/>
      <c r="AL22" s="283">
        <v>34.9</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286</v>
      </c>
      <c r="C23" s="1"/>
      <c r="D23" s="1"/>
      <c r="E23" s="1"/>
      <c r="F23" s="1"/>
      <c r="G23" s="1"/>
      <c r="H23" s="1"/>
      <c r="I23" s="1"/>
      <c r="J23" s="1"/>
      <c r="K23" s="1"/>
      <c r="L23" s="1"/>
      <c r="M23" s="1"/>
      <c r="N23" s="1"/>
      <c r="O23" s="1"/>
      <c r="P23" s="1"/>
      <c r="Q23" s="269"/>
      <c r="R23" s="274">
        <v>814630</v>
      </c>
      <c r="S23" s="217"/>
      <c r="T23" s="217"/>
      <c r="U23" s="217"/>
      <c r="V23" s="217"/>
      <c r="W23" s="217"/>
      <c r="X23" s="217"/>
      <c r="Y23" s="279"/>
      <c r="Z23" s="282">
        <v>2.4</v>
      </c>
      <c r="AA23" s="282"/>
      <c r="AB23" s="282"/>
      <c r="AC23" s="282"/>
      <c r="AD23" s="287" t="s">
        <v>197</v>
      </c>
      <c r="AE23" s="287"/>
      <c r="AF23" s="287"/>
      <c r="AG23" s="287"/>
      <c r="AH23" s="287"/>
      <c r="AI23" s="287"/>
      <c r="AJ23" s="287"/>
      <c r="AK23" s="287"/>
      <c r="AL23" s="283" t="s">
        <v>197</v>
      </c>
      <c r="AM23" s="238"/>
      <c r="AN23" s="238"/>
      <c r="AO23" s="296"/>
      <c r="AP23" s="261" t="s">
        <v>115</v>
      </c>
      <c r="AQ23" s="300"/>
      <c r="AR23" s="300"/>
      <c r="AS23" s="300"/>
      <c r="AT23" s="300"/>
      <c r="AU23" s="300"/>
      <c r="AV23" s="300"/>
      <c r="AW23" s="300"/>
      <c r="AX23" s="300"/>
      <c r="AY23" s="300"/>
      <c r="AZ23" s="300"/>
      <c r="BA23" s="300"/>
      <c r="BB23" s="300"/>
      <c r="BC23" s="300"/>
      <c r="BD23" s="300"/>
      <c r="BE23" s="300"/>
      <c r="BF23" s="314"/>
      <c r="BG23" s="274">
        <v>255251</v>
      </c>
      <c r="BH23" s="217"/>
      <c r="BI23" s="217"/>
      <c r="BJ23" s="217"/>
      <c r="BK23" s="217"/>
      <c r="BL23" s="217"/>
      <c r="BM23" s="217"/>
      <c r="BN23" s="279"/>
      <c r="BO23" s="282">
        <v>2.9</v>
      </c>
      <c r="BP23" s="282"/>
      <c r="BQ23" s="282"/>
      <c r="BR23" s="282"/>
      <c r="BS23" s="287" t="s">
        <v>197</v>
      </c>
      <c r="BT23" s="287"/>
      <c r="BU23" s="287"/>
      <c r="BV23" s="287"/>
      <c r="BW23" s="287"/>
      <c r="BX23" s="287"/>
      <c r="BY23" s="287"/>
      <c r="BZ23" s="287"/>
      <c r="CA23" s="287"/>
      <c r="CB23" s="325"/>
      <c r="CD23" s="182" t="s">
        <v>309</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374</v>
      </c>
      <c r="DA23" s="139"/>
      <c r="DB23" s="139"/>
      <c r="DC23" s="144"/>
      <c r="DD23" s="182" t="s">
        <v>293</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197</v>
      </c>
      <c r="S24" s="217"/>
      <c r="T24" s="217"/>
      <c r="U24" s="217"/>
      <c r="V24" s="217"/>
      <c r="W24" s="217"/>
      <c r="X24" s="217"/>
      <c r="Y24" s="279"/>
      <c r="Z24" s="282" t="s">
        <v>197</v>
      </c>
      <c r="AA24" s="282"/>
      <c r="AB24" s="282"/>
      <c r="AC24" s="282"/>
      <c r="AD24" s="287" t="s">
        <v>197</v>
      </c>
      <c r="AE24" s="287"/>
      <c r="AF24" s="287"/>
      <c r="AG24" s="287"/>
      <c r="AH24" s="287"/>
      <c r="AI24" s="287"/>
      <c r="AJ24" s="287"/>
      <c r="AK24" s="287"/>
      <c r="AL24" s="283" t="s">
        <v>197</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13669237</v>
      </c>
      <c r="CS24" s="276"/>
      <c r="CT24" s="276"/>
      <c r="CU24" s="276"/>
      <c r="CV24" s="276"/>
      <c r="CW24" s="276"/>
      <c r="CX24" s="276"/>
      <c r="CY24" s="278"/>
      <c r="CZ24" s="291">
        <v>41.5</v>
      </c>
      <c r="DA24" s="293"/>
      <c r="DB24" s="293"/>
      <c r="DC24" s="337"/>
      <c r="DD24" s="341">
        <v>9984901</v>
      </c>
      <c r="DE24" s="276"/>
      <c r="DF24" s="276"/>
      <c r="DG24" s="276"/>
      <c r="DH24" s="276"/>
      <c r="DI24" s="276"/>
      <c r="DJ24" s="276"/>
      <c r="DK24" s="278"/>
      <c r="DL24" s="341">
        <v>8615197</v>
      </c>
      <c r="DM24" s="276"/>
      <c r="DN24" s="276"/>
      <c r="DO24" s="276"/>
      <c r="DP24" s="276"/>
      <c r="DQ24" s="276"/>
      <c r="DR24" s="276"/>
      <c r="DS24" s="276"/>
      <c r="DT24" s="276"/>
      <c r="DU24" s="276"/>
      <c r="DV24" s="278"/>
      <c r="DW24" s="291">
        <v>51.5</v>
      </c>
      <c r="DX24" s="293"/>
      <c r="DY24" s="293"/>
      <c r="DZ24" s="293"/>
      <c r="EA24" s="293"/>
      <c r="EB24" s="293"/>
      <c r="EC24" s="295"/>
    </row>
    <row r="25" spans="2:133" ht="11.25" customHeight="1">
      <c r="B25" s="261" t="s">
        <v>78</v>
      </c>
      <c r="C25" s="1"/>
      <c r="D25" s="1"/>
      <c r="E25" s="1"/>
      <c r="F25" s="1"/>
      <c r="G25" s="1"/>
      <c r="H25" s="1"/>
      <c r="I25" s="1"/>
      <c r="J25" s="1"/>
      <c r="K25" s="1"/>
      <c r="L25" s="1"/>
      <c r="M25" s="1"/>
      <c r="N25" s="1"/>
      <c r="O25" s="1"/>
      <c r="P25" s="1"/>
      <c r="Q25" s="269"/>
      <c r="R25" s="274">
        <v>17561951</v>
      </c>
      <c r="S25" s="217"/>
      <c r="T25" s="217"/>
      <c r="U25" s="217"/>
      <c r="V25" s="217"/>
      <c r="W25" s="217"/>
      <c r="X25" s="217"/>
      <c r="Y25" s="279"/>
      <c r="Z25" s="282">
        <v>51.6</v>
      </c>
      <c r="AA25" s="282"/>
      <c r="AB25" s="282"/>
      <c r="AC25" s="282"/>
      <c r="AD25" s="287">
        <v>16492070</v>
      </c>
      <c r="AE25" s="287"/>
      <c r="AF25" s="287"/>
      <c r="AG25" s="287"/>
      <c r="AH25" s="287"/>
      <c r="AI25" s="287"/>
      <c r="AJ25" s="287"/>
      <c r="AK25" s="287"/>
      <c r="AL25" s="283">
        <v>99.5</v>
      </c>
      <c r="AM25" s="238"/>
      <c r="AN25" s="238"/>
      <c r="AO25" s="296"/>
      <c r="AP25" s="261" t="s">
        <v>265</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4535938</v>
      </c>
      <c r="CS25" s="313"/>
      <c r="CT25" s="313"/>
      <c r="CU25" s="313"/>
      <c r="CV25" s="313"/>
      <c r="CW25" s="313"/>
      <c r="CX25" s="313"/>
      <c r="CY25" s="332"/>
      <c r="CZ25" s="283">
        <v>13.8</v>
      </c>
      <c r="DA25" s="335"/>
      <c r="DB25" s="335"/>
      <c r="DC25" s="338"/>
      <c r="DD25" s="288">
        <v>4090295</v>
      </c>
      <c r="DE25" s="313"/>
      <c r="DF25" s="313"/>
      <c r="DG25" s="313"/>
      <c r="DH25" s="313"/>
      <c r="DI25" s="313"/>
      <c r="DJ25" s="313"/>
      <c r="DK25" s="332"/>
      <c r="DL25" s="288">
        <v>3682100</v>
      </c>
      <c r="DM25" s="313"/>
      <c r="DN25" s="313"/>
      <c r="DO25" s="313"/>
      <c r="DP25" s="313"/>
      <c r="DQ25" s="313"/>
      <c r="DR25" s="313"/>
      <c r="DS25" s="313"/>
      <c r="DT25" s="313"/>
      <c r="DU25" s="313"/>
      <c r="DV25" s="332"/>
      <c r="DW25" s="283">
        <v>22</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4664</v>
      </c>
      <c r="S26" s="217"/>
      <c r="T26" s="217"/>
      <c r="U26" s="217"/>
      <c r="V26" s="217"/>
      <c r="W26" s="217"/>
      <c r="X26" s="217"/>
      <c r="Y26" s="279"/>
      <c r="Z26" s="282">
        <v>0</v>
      </c>
      <c r="AA26" s="282"/>
      <c r="AB26" s="282"/>
      <c r="AC26" s="282"/>
      <c r="AD26" s="287">
        <v>4664</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3208510</v>
      </c>
      <c r="CS26" s="217"/>
      <c r="CT26" s="217"/>
      <c r="CU26" s="217"/>
      <c r="CV26" s="217"/>
      <c r="CW26" s="217"/>
      <c r="CX26" s="217"/>
      <c r="CY26" s="279"/>
      <c r="CZ26" s="283">
        <v>9.6999999999999993</v>
      </c>
      <c r="DA26" s="335"/>
      <c r="DB26" s="335"/>
      <c r="DC26" s="338"/>
      <c r="DD26" s="288">
        <v>2886391</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206518</v>
      </c>
      <c r="S27" s="217"/>
      <c r="T27" s="217"/>
      <c r="U27" s="217"/>
      <c r="V27" s="217"/>
      <c r="W27" s="217"/>
      <c r="X27" s="217"/>
      <c r="Y27" s="279"/>
      <c r="Z27" s="282">
        <v>0.6</v>
      </c>
      <c r="AA27" s="282"/>
      <c r="AB27" s="282"/>
      <c r="AC27" s="282"/>
      <c r="AD27" s="287">
        <v>23023</v>
      </c>
      <c r="AE27" s="287"/>
      <c r="AF27" s="287"/>
      <c r="AG27" s="287"/>
      <c r="AH27" s="287"/>
      <c r="AI27" s="287"/>
      <c r="AJ27" s="287"/>
      <c r="AK27" s="287"/>
      <c r="AL27" s="283">
        <v>0.1</v>
      </c>
      <c r="AM27" s="238"/>
      <c r="AN27" s="238"/>
      <c r="AO27" s="296"/>
      <c r="AP27" s="261" t="s">
        <v>388</v>
      </c>
      <c r="AQ27" s="1"/>
      <c r="AR27" s="1"/>
      <c r="AS27" s="1"/>
      <c r="AT27" s="1"/>
      <c r="AU27" s="1"/>
      <c r="AV27" s="1"/>
      <c r="AW27" s="1"/>
      <c r="AX27" s="1"/>
      <c r="AY27" s="1"/>
      <c r="AZ27" s="1"/>
      <c r="BA27" s="1"/>
      <c r="BB27" s="1"/>
      <c r="BC27" s="1"/>
      <c r="BD27" s="1"/>
      <c r="BE27" s="1"/>
      <c r="BF27" s="269"/>
      <c r="BG27" s="274">
        <v>8914599</v>
      </c>
      <c r="BH27" s="217"/>
      <c r="BI27" s="217"/>
      <c r="BJ27" s="217"/>
      <c r="BK27" s="217"/>
      <c r="BL27" s="217"/>
      <c r="BM27" s="217"/>
      <c r="BN27" s="279"/>
      <c r="BO27" s="282">
        <v>100</v>
      </c>
      <c r="BP27" s="282"/>
      <c r="BQ27" s="282"/>
      <c r="BR27" s="282"/>
      <c r="BS27" s="287">
        <v>259505</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5431402</v>
      </c>
      <c r="CS27" s="313"/>
      <c r="CT27" s="313"/>
      <c r="CU27" s="313"/>
      <c r="CV27" s="313"/>
      <c r="CW27" s="313"/>
      <c r="CX27" s="313"/>
      <c r="CY27" s="332"/>
      <c r="CZ27" s="283">
        <v>16.5</v>
      </c>
      <c r="DA27" s="335"/>
      <c r="DB27" s="335"/>
      <c r="DC27" s="338"/>
      <c r="DD27" s="288">
        <v>2203878</v>
      </c>
      <c r="DE27" s="313"/>
      <c r="DF27" s="313"/>
      <c r="DG27" s="313"/>
      <c r="DH27" s="313"/>
      <c r="DI27" s="313"/>
      <c r="DJ27" s="313"/>
      <c r="DK27" s="332"/>
      <c r="DL27" s="288">
        <v>1564821</v>
      </c>
      <c r="DM27" s="313"/>
      <c r="DN27" s="313"/>
      <c r="DO27" s="313"/>
      <c r="DP27" s="313"/>
      <c r="DQ27" s="313"/>
      <c r="DR27" s="313"/>
      <c r="DS27" s="313"/>
      <c r="DT27" s="313"/>
      <c r="DU27" s="313"/>
      <c r="DV27" s="332"/>
      <c r="DW27" s="283">
        <v>9.4</v>
      </c>
      <c r="DX27" s="335"/>
      <c r="DY27" s="335"/>
      <c r="DZ27" s="335"/>
      <c r="EA27" s="335"/>
      <c r="EB27" s="335"/>
      <c r="EC27" s="360"/>
    </row>
    <row r="28" spans="2:133" ht="11.25" customHeight="1">
      <c r="B28" s="261" t="s">
        <v>308</v>
      </c>
      <c r="C28" s="1"/>
      <c r="D28" s="1"/>
      <c r="E28" s="1"/>
      <c r="F28" s="1"/>
      <c r="G28" s="1"/>
      <c r="H28" s="1"/>
      <c r="I28" s="1"/>
      <c r="J28" s="1"/>
      <c r="K28" s="1"/>
      <c r="L28" s="1"/>
      <c r="M28" s="1"/>
      <c r="N28" s="1"/>
      <c r="O28" s="1"/>
      <c r="P28" s="1"/>
      <c r="Q28" s="269"/>
      <c r="R28" s="274">
        <v>295264</v>
      </c>
      <c r="S28" s="217"/>
      <c r="T28" s="217"/>
      <c r="U28" s="217"/>
      <c r="V28" s="217"/>
      <c r="W28" s="217"/>
      <c r="X28" s="217"/>
      <c r="Y28" s="279"/>
      <c r="Z28" s="282">
        <v>0.9</v>
      </c>
      <c r="AA28" s="282"/>
      <c r="AB28" s="282"/>
      <c r="AC28" s="282"/>
      <c r="AD28" s="287">
        <v>11529</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3701897</v>
      </c>
      <c r="CS28" s="217"/>
      <c r="CT28" s="217"/>
      <c r="CU28" s="217"/>
      <c r="CV28" s="217"/>
      <c r="CW28" s="217"/>
      <c r="CX28" s="217"/>
      <c r="CY28" s="279"/>
      <c r="CZ28" s="283">
        <v>11.2</v>
      </c>
      <c r="DA28" s="335"/>
      <c r="DB28" s="335"/>
      <c r="DC28" s="338"/>
      <c r="DD28" s="288">
        <v>3690728</v>
      </c>
      <c r="DE28" s="217"/>
      <c r="DF28" s="217"/>
      <c r="DG28" s="217"/>
      <c r="DH28" s="217"/>
      <c r="DI28" s="217"/>
      <c r="DJ28" s="217"/>
      <c r="DK28" s="279"/>
      <c r="DL28" s="288">
        <v>3368276</v>
      </c>
      <c r="DM28" s="217"/>
      <c r="DN28" s="217"/>
      <c r="DO28" s="217"/>
      <c r="DP28" s="217"/>
      <c r="DQ28" s="217"/>
      <c r="DR28" s="217"/>
      <c r="DS28" s="217"/>
      <c r="DT28" s="217"/>
      <c r="DU28" s="217"/>
      <c r="DV28" s="279"/>
      <c r="DW28" s="283">
        <v>20.100000000000001</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110731</v>
      </c>
      <c r="S29" s="217"/>
      <c r="T29" s="217"/>
      <c r="U29" s="217"/>
      <c r="V29" s="217"/>
      <c r="W29" s="217"/>
      <c r="X29" s="217"/>
      <c r="Y29" s="279"/>
      <c r="Z29" s="282">
        <v>0.3</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170</v>
      </c>
      <c r="CE29" s="41"/>
      <c r="CF29" s="261" t="s">
        <v>22</v>
      </c>
      <c r="CG29" s="1"/>
      <c r="CH29" s="1"/>
      <c r="CI29" s="1"/>
      <c r="CJ29" s="1"/>
      <c r="CK29" s="1"/>
      <c r="CL29" s="1"/>
      <c r="CM29" s="1"/>
      <c r="CN29" s="1"/>
      <c r="CO29" s="1"/>
      <c r="CP29" s="1"/>
      <c r="CQ29" s="269"/>
      <c r="CR29" s="274">
        <v>3701152</v>
      </c>
      <c r="CS29" s="313"/>
      <c r="CT29" s="313"/>
      <c r="CU29" s="313"/>
      <c r="CV29" s="313"/>
      <c r="CW29" s="313"/>
      <c r="CX29" s="313"/>
      <c r="CY29" s="332"/>
      <c r="CZ29" s="283">
        <v>11.2</v>
      </c>
      <c r="DA29" s="335"/>
      <c r="DB29" s="335"/>
      <c r="DC29" s="338"/>
      <c r="DD29" s="288">
        <v>3689983</v>
      </c>
      <c r="DE29" s="313"/>
      <c r="DF29" s="313"/>
      <c r="DG29" s="313"/>
      <c r="DH29" s="313"/>
      <c r="DI29" s="313"/>
      <c r="DJ29" s="313"/>
      <c r="DK29" s="332"/>
      <c r="DL29" s="288">
        <v>3367531</v>
      </c>
      <c r="DM29" s="313"/>
      <c r="DN29" s="313"/>
      <c r="DO29" s="313"/>
      <c r="DP29" s="313"/>
      <c r="DQ29" s="313"/>
      <c r="DR29" s="313"/>
      <c r="DS29" s="313"/>
      <c r="DT29" s="313"/>
      <c r="DU29" s="313"/>
      <c r="DV29" s="332"/>
      <c r="DW29" s="283">
        <v>20.100000000000001</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4613972</v>
      </c>
      <c r="S30" s="217"/>
      <c r="T30" s="217"/>
      <c r="U30" s="217"/>
      <c r="V30" s="217"/>
      <c r="W30" s="217"/>
      <c r="X30" s="217"/>
      <c r="Y30" s="279"/>
      <c r="Z30" s="282">
        <v>13.5</v>
      </c>
      <c r="AA30" s="282"/>
      <c r="AB30" s="282"/>
      <c r="AC30" s="282"/>
      <c r="AD30" s="287" t="s">
        <v>197</v>
      </c>
      <c r="AE30" s="287"/>
      <c r="AF30" s="287"/>
      <c r="AG30" s="287"/>
      <c r="AH30" s="287"/>
      <c r="AI30" s="287"/>
      <c r="AJ30" s="287"/>
      <c r="AK30" s="287"/>
      <c r="AL30" s="283" t="s">
        <v>197</v>
      </c>
      <c r="AM30" s="238"/>
      <c r="AN30" s="238"/>
      <c r="AO30" s="296"/>
      <c r="AP30" s="182" t="s">
        <v>309</v>
      </c>
      <c r="AQ30" s="139"/>
      <c r="AR30" s="139"/>
      <c r="AS30" s="139"/>
      <c r="AT30" s="139"/>
      <c r="AU30" s="139"/>
      <c r="AV30" s="139"/>
      <c r="AW30" s="139"/>
      <c r="AX30" s="139"/>
      <c r="AY30" s="139"/>
      <c r="AZ30" s="139"/>
      <c r="BA30" s="139"/>
      <c r="BB30" s="139"/>
      <c r="BC30" s="139"/>
      <c r="BD30" s="139"/>
      <c r="BE30" s="139"/>
      <c r="BF30" s="144"/>
      <c r="BG30" s="182" t="s">
        <v>390</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3605246</v>
      </c>
      <c r="CS30" s="217"/>
      <c r="CT30" s="217"/>
      <c r="CU30" s="217"/>
      <c r="CV30" s="217"/>
      <c r="CW30" s="217"/>
      <c r="CX30" s="217"/>
      <c r="CY30" s="279"/>
      <c r="CZ30" s="283">
        <v>11</v>
      </c>
      <c r="DA30" s="335"/>
      <c r="DB30" s="335"/>
      <c r="DC30" s="338"/>
      <c r="DD30" s="288">
        <v>3594196</v>
      </c>
      <c r="DE30" s="217"/>
      <c r="DF30" s="217"/>
      <c r="DG30" s="217"/>
      <c r="DH30" s="217"/>
      <c r="DI30" s="217"/>
      <c r="DJ30" s="217"/>
      <c r="DK30" s="279"/>
      <c r="DL30" s="288">
        <v>3271996</v>
      </c>
      <c r="DM30" s="217"/>
      <c r="DN30" s="217"/>
      <c r="DO30" s="217"/>
      <c r="DP30" s="217"/>
      <c r="DQ30" s="217"/>
      <c r="DR30" s="217"/>
      <c r="DS30" s="217"/>
      <c r="DT30" s="217"/>
      <c r="DU30" s="217"/>
      <c r="DV30" s="279"/>
      <c r="DW30" s="283">
        <v>19.600000000000001</v>
      </c>
      <c r="DX30" s="335"/>
      <c r="DY30" s="335"/>
      <c r="DZ30" s="335"/>
      <c r="EA30" s="335"/>
      <c r="EB30" s="335"/>
      <c r="EC30" s="360"/>
    </row>
    <row r="31" spans="2:133" ht="11.25" customHeight="1">
      <c r="B31" s="262" t="s">
        <v>50</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4</v>
      </c>
      <c r="AQ31" s="178"/>
      <c r="AR31" s="178"/>
      <c r="AS31" s="178"/>
      <c r="AT31" s="306" t="s">
        <v>394</v>
      </c>
      <c r="AU31" s="265"/>
      <c r="AV31" s="265"/>
      <c r="AW31" s="265"/>
      <c r="AX31" s="260" t="s">
        <v>266</v>
      </c>
      <c r="AY31" s="265"/>
      <c r="AZ31" s="265"/>
      <c r="BA31" s="265"/>
      <c r="BB31" s="265"/>
      <c r="BC31" s="265"/>
      <c r="BD31" s="265"/>
      <c r="BE31" s="265"/>
      <c r="BF31" s="268"/>
      <c r="BG31" s="318">
        <v>98.9</v>
      </c>
      <c r="BH31" s="322"/>
      <c r="BI31" s="322"/>
      <c r="BJ31" s="322"/>
      <c r="BK31" s="322"/>
      <c r="BL31" s="322"/>
      <c r="BM31" s="293">
        <v>95.3</v>
      </c>
      <c r="BN31" s="322"/>
      <c r="BO31" s="322"/>
      <c r="BP31" s="322"/>
      <c r="BQ31" s="324"/>
      <c r="BR31" s="318">
        <v>99</v>
      </c>
      <c r="BS31" s="322"/>
      <c r="BT31" s="322"/>
      <c r="BU31" s="322"/>
      <c r="BV31" s="322"/>
      <c r="BW31" s="322"/>
      <c r="BX31" s="293">
        <v>95.5</v>
      </c>
      <c r="BY31" s="322"/>
      <c r="BZ31" s="322"/>
      <c r="CA31" s="322"/>
      <c r="CB31" s="324"/>
      <c r="CD31" s="134"/>
      <c r="CE31" s="42"/>
      <c r="CF31" s="261" t="s">
        <v>310</v>
      </c>
      <c r="CG31" s="1"/>
      <c r="CH31" s="1"/>
      <c r="CI31" s="1"/>
      <c r="CJ31" s="1"/>
      <c r="CK31" s="1"/>
      <c r="CL31" s="1"/>
      <c r="CM31" s="1"/>
      <c r="CN31" s="1"/>
      <c r="CO31" s="1"/>
      <c r="CP31" s="1"/>
      <c r="CQ31" s="269"/>
      <c r="CR31" s="274">
        <v>95906</v>
      </c>
      <c r="CS31" s="313"/>
      <c r="CT31" s="313"/>
      <c r="CU31" s="313"/>
      <c r="CV31" s="313"/>
      <c r="CW31" s="313"/>
      <c r="CX31" s="313"/>
      <c r="CY31" s="332"/>
      <c r="CZ31" s="283">
        <v>0.3</v>
      </c>
      <c r="DA31" s="335"/>
      <c r="DB31" s="335"/>
      <c r="DC31" s="338"/>
      <c r="DD31" s="288">
        <v>95787</v>
      </c>
      <c r="DE31" s="313"/>
      <c r="DF31" s="313"/>
      <c r="DG31" s="313"/>
      <c r="DH31" s="313"/>
      <c r="DI31" s="313"/>
      <c r="DJ31" s="313"/>
      <c r="DK31" s="332"/>
      <c r="DL31" s="288">
        <v>95535</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2076283</v>
      </c>
      <c r="S32" s="217"/>
      <c r="T32" s="217"/>
      <c r="U32" s="217"/>
      <c r="V32" s="217"/>
      <c r="W32" s="217"/>
      <c r="X32" s="217"/>
      <c r="Y32" s="279"/>
      <c r="Z32" s="282">
        <v>6.1</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239</v>
      </c>
      <c r="AX32" s="261" t="s">
        <v>372</v>
      </c>
      <c r="AY32" s="1"/>
      <c r="AZ32" s="1"/>
      <c r="BA32" s="1"/>
      <c r="BB32" s="1"/>
      <c r="BC32" s="1"/>
      <c r="BD32" s="1"/>
      <c r="BE32" s="1"/>
      <c r="BF32" s="269"/>
      <c r="BG32" s="319">
        <v>99.2</v>
      </c>
      <c r="BH32" s="313"/>
      <c r="BI32" s="313"/>
      <c r="BJ32" s="313"/>
      <c r="BK32" s="313"/>
      <c r="BL32" s="313"/>
      <c r="BM32" s="238">
        <v>96.5</v>
      </c>
      <c r="BN32" s="313"/>
      <c r="BO32" s="313"/>
      <c r="BP32" s="313"/>
      <c r="BQ32" s="316"/>
      <c r="BR32" s="319">
        <v>99.3</v>
      </c>
      <c r="BS32" s="313"/>
      <c r="BT32" s="313"/>
      <c r="BU32" s="313"/>
      <c r="BV32" s="313"/>
      <c r="BW32" s="313"/>
      <c r="BX32" s="238">
        <v>96.9</v>
      </c>
      <c r="BY32" s="313"/>
      <c r="BZ32" s="313"/>
      <c r="CA32" s="313"/>
      <c r="CB32" s="316"/>
      <c r="CD32" s="135"/>
      <c r="CE32" s="142"/>
      <c r="CF32" s="261" t="s">
        <v>396</v>
      </c>
      <c r="CG32" s="1"/>
      <c r="CH32" s="1"/>
      <c r="CI32" s="1"/>
      <c r="CJ32" s="1"/>
      <c r="CK32" s="1"/>
      <c r="CL32" s="1"/>
      <c r="CM32" s="1"/>
      <c r="CN32" s="1"/>
      <c r="CO32" s="1"/>
      <c r="CP32" s="1"/>
      <c r="CQ32" s="269"/>
      <c r="CR32" s="274">
        <v>745</v>
      </c>
      <c r="CS32" s="217"/>
      <c r="CT32" s="217"/>
      <c r="CU32" s="217"/>
      <c r="CV32" s="217"/>
      <c r="CW32" s="217"/>
      <c r="CX32" s="217"/>
      <c r="CY32" s="279"/>
      <c r="CZ32" s="283">
        <v>0</v>
      </c>
      <c r="DA32" s="335"/>
      <c r="DB32" s="335"/>
      <c r="DC32" s="338"/>
      <c r="DD32" s="288">
        <v>745</v>
      </c>
      <c r="DE32" s="217"/>
      <c r="DF32" s="217"/>
      <c r="DG32" s="217"/>
      <c r="DH32" s="217"/>
      <c r="DI32" s="217"/>
      <c r="DJ32" s="217"/>
      <c r="DK32" s="279"/>
      <c r="DL32" s="288">
        <v>745</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130</v>
      </c>
      <c r="C33" s="1"/>
      <c r="D33" s="1"/>
      <c r="E33" s="1"/>
      <c r="F33" s="1"/>
      <c r="G33" s="1"/>
      <c r="H33" s="1"/>
      <c r="I33" s="1"/>
      <c r="J33" s="1"/>
      <c r="K33" s="1"/>
      <c r="L33" s="1"/>
      <c r="M33" s="1"/>
      <c r="N33" s="1"/>
      <c r="O33" s="1"/>
      <c r="P33" s="1"/>
      <c r="Q33" s="269"/>
      <c r="R33" s="274">
        <v>845674</v>
      </c>
      <c r="S33" s="217"/>
      <c r="T33" s="217"/>
      <c r="U33" s="217"/>
      <c r="V33" s="217"/>
      <c r="W33" s="217"/>
      <c r="X33" s="217"/>
      <c r="Y33" s="279"/>
      <c r="Z33" s="282">
        <v>2.5</v>
      </c>
      <c r="AA33" s="282"/>
      <c r="AB33" s="282"/>
      <c r="AC33" s="282"/>
      <c r="AD33" s="287">
        <v>40755</v>
      </c>
      <c r="AE33" s="287"/>
      <c r="AF33" s="287"/>
      <c r="AG33" s="287"/>
      <c r="AH33" s="287"/>
      <c r="AI33" s="287"/>
      <c r="AJ33" s="287"/>
      <c r="AK33" s="287"/>
      <c r="AL33" s="283">
        <v>0.2</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98.6</v>
      </c>
      <c r="BH33" s="312"/>
      <c r="BI33" s="312"/>
      <c r="BJ33" s="312"/>
      <c r="BK33" s="312"/>
      <c r="BL33" s="312"/>
      <c r="BM33" s="294">
        <v>94</v>
      </c>
      <c r="BN33" s="312"/>
      <c r="BO33" s="312"/>
      <c r="BP33" s="312"/>
      <c r="BQ33" s="317"/>
      <c r="BR33" s="320">
        <v>98.8</v>
      </c>
      <c r="BS33" s="312"/>
      <c r="BT33" s="312"/>
      <c r="BU33" s="312"/>
      <c r="BV33" s="312"/>
      <c r="BW33" s="312"/>
      <c r="BX33" s="294">
        <v>93.9</v>
      </c>
      <c r="BY33" s="312"/>
      <c r="BZ33" s="312"/>
      <c r="CA33" s="312"/>
      <c r="CB33" s="317"/>
      <c r="CD33" s="261" t="s">
        <v>398</v>
      </c>
      <c r="CE33" s="1"/>
      <c r="CF33" s="1"/>
      <c r="CG33" s="1"/>
      <c r="CH33" s="1"/>
      <c r="CI33" s="1"/>
      <c r="CJ33" s="1"/>
      <c r="CK33" s="1"/>
      <c r="CL33" s="1"/>
      <c r="CM33" s="1"/>
      <c r="CN33" s="1"/>
      <c r="CO33" s="1"/>
      <c r="CP33" s="1"/>
      <c r="CQ33" s="269"/>
      <c r="CR33" s="274">
        <v>13946357</v>
      </c>
      <c r="CS33" s="313"/>
      <c r="CT33" s="313"/>
      <c r="CU33" s="313"/>
      <c r="CV33" s="313"/>
      <c r="CW33" s="313"/>
      <c r="CX33" s="313"/>
      <c r="CY33" s="332"/>
      <c r="CZ33" s="283">
        <v>42.4</v>
      </c>
      <c r="DA33" s="335"/>
      <c r="DB33" s="335"/>
      <c r="DC33" s="338"/>
      <c r="DD33" s="288">
        <v>8620051</v>
      </c>
      <c r="DE33" s="313"/>
      <c r="DF33" s="313"/>
      <c r="DG33" s="313"/>
      <c r="DH33" s="313"/>
      <c r="DI33" s="313"/>
      <c r="DJ33" s="313"/>
      <c r="DK33" s="332"/>
      <c r="DL33" s="288">
        <v>6832784</v>
      </c>
      <c r="DM33" s="313"/>
      <c r="DN33" s="313"/>
      <c r="DO33" s="313"/>
      <c r="DP33" s="313"/>
      <c r="DQ33" s="313"/>
      <c r="DR33" s="313"/>
      <c r="DS33" s="313"/>
      <c r="DT33" s="313"/>
      <c r="DU33" s="313"/>
      <c r="DV33" s="332"/>
      <c r="DW33" s="283">
        <v>40.9</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2139896</v>
      </c>
      <c r="S34" s="217"/>
      <c r="T34" s="217"/>
      <c r="U34" s="217"/>
      <c r="V34" s="217"/>
      <c r="W34" s="217"/>
      <c r="X34" s="217"/>
      <c r="Y34" s="279"/>
      <c r="Z34" s="282">
        <v>6.3</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4734604</v>
      </c>
      <c r="CS34" s="217"/>
      <c r="CT34" s="217"/>
      <c r="CU34" s="217"/>
      <c r="CV34" s="217"/>
      <c r="CW34" s="217"/>
      <c r="CX34" s="217"/>
      <c r="CY34" s="279"/>
      <c r="CZ34" s="283">
        <v>14.4</v>
      </c>
      <c r="DA34" s="335"/>
      <c r="DB34" s="335"/>
      <c r="DC34" s="338"/>
      <c r="DD34" s="288">
        <v>2726335</v>
      </c>
      <c r="DE34" s="217"/>
      <c r="DF34" s="217"/>
      <c r="DG34" s="217"/>
      <c r="DH34" s="217"/>
      <c r="DI34" s="217"/>
      <c r="DJ34" s="217"/>
      <c r="DK34" s="279"/>
      <c r="DL34" s="288">
        <v>2213711</v>
      </c>
      <c r="DM34" s="217"/>
      <c r="DN34" s="217"/>
      <c r="DO34" s="217"/>
      <c r="DP34" s="217"/>
      <c r="DQ34" s="217"/>
      <c r="DR34" s="217"/>
      <c r="DS34" s="217"/>
      <c r="DT34" s="217"/>
      <c r="DU34" s="217"/>
      <c r="DV34" s="279"/>
      <c r="DW34" s="283">
        <v>13.2</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2261113</v>
      </c>
      <c r="S35" s="217"/>
      <c r="T35" s="217"/>
      <c r="U35" s="217"/>
      <c r="V35" s="217"/>
      <c r="W35" s="217"/>
      <c r="X35" s="217"/>
      <c r="Y35" s="279"/>
      <c r="Z35" s="282">
        <v>6.6</v>
      </c>
      <c r="AA35" s="282"/>
      <c r="AB35" s="282"/>
      <c r="AC35" s="282"/>
      <c r="AD35" s="287" t="s">
        <v>197</v>
      </c>
      <c r="AE35" s="287"/>
      <c r="AF35" s="287"/>
      <c r="AG35" s="287"/>
      <c r="AH35" s="287"/>
      <c r="AI35" s="287"/>
      <c r="AJ35" s="287"/>
      <c r="AK35" s="287"/>
      <c r="AL35" s="283" t="s">
        <v>197</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242409</v>
      </c>
      <c r="CS35" s="313"/>
      <c r="CT35" s="313"/>
      <c r="CU35" s="313"/>
      <c r="CV35" s="313"/>
      <c r="CW35" s="313"/>
      <c r="CX35" s="313"/>
      <c r="CY35" s="332"/>
      <c r="CZ35" s="283">
        <v>0.7</v>
      </c>
      <c r="DA35" s="335"/>
      <c r="DB35" s="335"/>
      <c r="DC35" s="338"/>
      <c r="DD35" s="288">
        <v>171405</v>
      </c>
      <c r="DE35" s="313"/>
      <c r="DF35" s="313"/>
      <c r="DG35" s="313"/>
      <c r="DH35" s="313"/>
      <c r="DI35" s="313"/>
      <c r="DJ35" s="313"/>
      <c r="DK35" s="332"/>
      <c r="DL35" s="288">
        <v>170349</v>
      </c>
      <c r="DM35" s="313"/>
      <c r="DN35" s="313"/>
      <c r="DO35" s="313"/>
      <c r="DP35" s="313"/>
      <c r="DQ35" s="313"/>
      <c r="DR35" s="313"/>
      <c r="DS35" s="313"/>
      <c r="DT35" s="313"/>
      <c r="DU35" s="313"/>
      <c r="DV35" s="332"/>
      <c r="DW35" s="283">
        <v>1</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612992</v>
      </c>
      <c r="S36" s="217"/>
      <c r="T36" s="217"/>
      <c r="U36" s="217"/>
      <c r="V36" s="217"/>
      <c r="W36" s="217"/>
      <c r="X36" s="217"/>
      <c r="Y36" s="279"/>
      <c r="Z36" s="282">
        <v>1.8</v>
      </c>
      <c r="AA36" s="282"/>
      <c r="AB36" s="282"/>
      <c r="AC36" s="282"/>
      <c r="AD36" s="287" t="s">
        <v>197</v>
      </c>
      <c r="AE36" s="287"/>
      <c r="AF36" s="287"/>
      <c r="AG36" s="287"/>
      <c r="AH36" s="287"/>
      <c r="AI36" s="287"/>
      <c r="AJ36" s="287"/>
      <c r="AK36" s="287"/>
      <c r="AL36" s="283" t="s">
        <v>197</v>
      </c>
      <c r="AM36" s="238"/>
      <c r="AN36" s="238"/>
      <c r="AO36" s="296"/>
      <c r="AP36" s="95"/>
      <c r="AQ36" s="301" t="s">
        <v>388</v>
      </c>
      <c r="AR36" s="304"/>
      <c r="AS36" s="304"/>
      <c r="AT36" s="304"/>
      <c r="AU36" s="304"/>
      <c r="AV36" s="304"/>
      <c r="AW36" s="304"/>
      <c r="AX36" s="304"/>
      <c r="AY36" s="309"/>
      <c r="AZ36" s="273">
        <v>3965398</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6906</v>
      </c>
      <c r="BW36" s="276"/>
      <c r="BX36" s="276"/>
      <c r="BY36" s="276"/>
      <c r="BZ36" s="276"/>
      <c r="CA36" s="276"/>
      <c r="CB36" s="315"/>
      <c r="CD36" s="261" t="s">
        <v>26</v>
      </c>
      <c r="CE36" s="1"/>
      <c r="CF36" s="1"/>
      <c r="CG36" s="1"/>
      <c r="CH36" s="1"/>
      <c r="CI36" s="1"/>
      <c r="CJ36" s="1"/>
      <c r="CK36" s="1"/>
      <c r="CL36" s="1"/>
      <c r="CM36" s="1"/>
      <c r="CN36" s="1"/>
      <c r="CO36" s="1"/>
      <c r="CP36" s="1"/>
      <c r="CQ36" s="269"/>
      <c r="CR36" s="274">
        <v>3832792</v>
      </c>
      <c r="CS36" s="217"/>
      <c r="CT36" s="217"/>
      <c r="CU36" s="217"/>
      <c r="CV36" s="217"/>
      <c r="CW36" s="217"/>
      <c r="CX36" s="217"/>
      <c r="CY36" s="279"/>
      <c r="CZ36" s="283">
        <v>11.6</v>
      </c>
      <c r="DA36" s="335"/>
      <c r="DB36" s="335"/>
      <c r="DC36" s="338"/>
      <c r="DD36" s="288">
        <v>3394601</v>
      </c>
      <c r="DE36" s="217"/>
      <c r="DF36" s="217"/>
      <c r="DG36" s="217"/>
      <c r="DH36" s="217"/>
      <c r="DI36" s="217"/>
      <c r="DJ36" s="217"/>
      <c r="DK36" s="279"/>
      <c r="DL36" s="288">
        <v>2443622</v>
      </c>
      <c r="DM36" s="217"/>
      <c r="DN36" s="217"/>
      <c r="DO36" s="217"/>
      <c r="DP36" s="217"/>
      <c r="DQ36" s="217"/>
      <c r="DR36" s="217"/>
      <c r="DS36" s="217"/>
      <c r="DT36" s="217"/>
      <c r="DU36" s="217"/>
      <c r="DV36" s="279"/>
      <c r="DW36" s="283">
        <v>14.6</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394320</v>
      </c>
      <c r="S37" s="217"/>
      <c r="T37" s="217"/>
      <c r="U37" s="217"/>
      <c r="V37" s="217"/>
      <c r="W37" s="217"/>
      <c r="X37" s="217"/>
      <c r="Y37" s="279"/>
      <c r="Z37" s="282">
        <v>1.2</v>
      </c>
      <c r="AA37" s="282"/>
      <c r="AB37" s="282"/>
      <c r="AC37" s="282"/>
      <c r="AD37" s="287">
        <v>6381</v>
      </c>
      <c r="AE37" s="287"/>
      <c r="AF37" s="287"/>
      <c r="AG37" s="287"/>
      <c r="AH37" s="287"/>
      <c r="AI37" s="287"/>
      <c r="AJ37" s="287"/>
      <c r="AK37" s="287"/>
      <c r="AL37" s="283">
        <v>0</v>
      </c>
      <c r="AM37" s="238"/>
      <c r="AN37" s="238"/>
      <c r="AO37" s="296"/>
      <c r="AQ37" s="302" t="s">
        <v>409</v>
      </c>
      <c r="AR37" s="111"/>
      <c r="AS37" s="111"/>
      <c r="AT37" s="111"/>
      <c r="AU37" s="111"/>
      <c r="AV37" s="111"/>
      <c r="AW37" s="111"/>
      <c r="AX37" s="111"/>
      <c r="AY37" s="310"/>
      <c r="AZ37" s="274">
        <v>629427</v>
      </c>
      <c r="BA37" s="217"/>
      <c r="BB37" s="217"/>
      <c r="BC37" s="217"/>
      <c r="BD37" s="313"/>
      <c r="BE37" s="313"/>
      <c r="BF37" s="316"/>
      <c r="BG37" s="261" t="s">
        <v>411</v>
      </c>
      <c r="BH37" s="1"/>
      <c r="BI37" s="1"/>
      <c r="BJ37" s="1"/>
      <c r="BK37" s="1"/>
      <c r="BL37" s="1"/>
      <c r="BM37" s="1"/>
      <c r="BN37" s="1"/>
      <c r="BO37" s="1"/>
      <c r="BP37" s="1"/>
      <c r="BQ37" s="1"/>
      <c r="BR37" s="1"/>
      <c r="BS37" s="1"/>
      <c r="BT37" s="1"/>
      <c r="BU37" s="269"/>
      <c r="BV37" s="274">
        <v>-144123</v>
      </c>
      <c r="BW37" s="217"/>
      <c r="BX37" s="217"/>
      <c r="BY37" s="217"/>
      <c r="BZ37" s="217"/>
      <c r="CA37" s="217"/>
      <c r="CB37" s="326"/>
      <c r="CD37" s="261" t="s">
        <v>159</v>
      </c>
      <c r="CE37" s="1"/>
      <c r="CF37" s="1"/>
      <c r="CG37" s="1"/>
      <c r="CH37" s="1"/>
      <c r="CI37" s="1"/>
      <c r="CJ37" s="1"/>
      <c r="CK37" s="1"/>
      <c r="CL37" s="1"/>
      <c r="CM37" s="1"/>
      <c r="CN37" s="1"/>
      <c r="CO37" s="1"/>
      <c r="CP37" s="1"/>
      <c r="CQ37" s="269"/>
      <c r="CR37" s="274">
        <v>1214325</v>
      </c>
      <c r="CS37" s="313"/>
      <c r="CT37" s="313"/>
      <c r="CU37" s="313"/>
      <c r="CV37" s="313"/>
      <c r="CW37" s="313"/>
      <c r="CX37" s="313"/>
      <c r="CY37" s="332"/>
      <c r="CZ37" s="283">
        <v>3.7</v>
      </c>
      <c r="DA37" s="335"/>
      <c r="DB37" s="335"/>
      <c r="DC37" s="338"/>
      <c r="DD37" s="288">
        <v>1157978</v>
      </c>
      <c r="DE37" s="313"/>
      <c r="DF37" s="313"/>
      <c r="DG37" s="313"/>
      <c r="DH37" s="313"/>
      <c r="DI37" s="313"/>
      <c r="DJ37" s="313"/>
      <c r="DK37" s="332"/>
      <c r="DL37" s="288">
        <v>1113914</v>
      </c>
      <c r="DM37" s="313"/>
      <c r="DN37" s="313"/>
      <c r="DO37" s="313"/>
      <c r="DP37" s="313"/>
      <c r="DQ37" s="313"/>
      <c r="DR37" s="313"/>
      <c r="DS37" s="313"/>
      <c r="DT37" s="313"/>
      <c r="DU37" s="313"/>
      <c r="DV37" s="332"/>
      <c r="DW37" s="283">
        <v>6.7</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2940800</v>
      </c>
      <c r="S38" s="217"/>
      <c r="T38" s="217"/>
      <c r="U38" s="217"/>
      <c r="V38" s="217"/>
      <c r="W38" s="217"/>
      <c r="X38" s="217"/>
      <c r="Y38" s="279"/>
      <c r="Z38" s="282">
        <v>8.6</v>
      </c>
      <c r="AA38" s="282"/>
      <c r="AB38" s="282"/>
      <c r="AC38" s="282"/>
      <c r="AD38" s="287" t="s">
        <v>197</v>
      </c>
      <c r="AE38" s="287"/>
      <c r="AF38" s="287"/>
      <c r="AG38" s="287"/>
      <c r="AH38" s="287"/>
      <c r="AI38" s="287"/>
      <c r="AJ38" s="287"/>
      <c r="AK38" s="287"/>
      <c r="AL38" s="283" t="s">
        <v>197</v>
      </c>
      <c r="AM38" s="238"/>
      <c r="AN38" s="238"/>
      <c r="AO38" s="296"/>
      <c r="AQ38" s="302" t="s">
        <v>416</v>
      </c>
      <c r="AR38" s="111"/>
      <c r="AS38" s="111"/>
      <c r="AT38" s="111"/>
      <c r="AU38" s="111"/>
      <c r="AV38" s="111"/>
      <c r="AW38" s="111"/>
      <c r="AX38" s="111"/>
      <c r="AY38" s="310"/>
      <c r="AZ38" s="274">
        <v>587065</v>
      </c>
      <c r="BA38" s="217"/>
      <c r="BB38" s="217"/>
      <c r="BC38" s="217"/>
      <c r="BD38" s="313"/>
      <c r="BE38" s="313"/>
      <c r="BF38" s="316"/>
      <c r="BG38" s="261" t="s">
        <v>418</v>
      </c>
      <c r="BH38" s="1"/>
      <c r="BI38" s="1"/>
      <c r="BJ38" s="1"/>
      <c r="BK38" s="1"/>
      <c r="BL38" s="1"/>
      <c r="BM38" s="1"/>
      <c r="BN38" s="1"/>
      <c r="BO38" s="1"/>
      <c r="BP38" s="1"/>
      <c r="BQ38" s="1"/>
      <c r="BR38" s="1"/>
      <c r="BS38" s="1"/>
      <c r="BT38" s="1"/>
      <c r="BU38" s="269"/>
      <c r="BV38" s="274">
        <v>7278</v>
      </c>
      <c r="BW38" s="217"/>
      <c r="BX38" s="217"/>
      <c r="BY38" s="217"/>
      <c r="BZ38" s="217"/>
      <c r="CA38" s="217"/>
      <c r="CB38" s="326"/>
      <c r="CD38" s="261" t="s">
        <v>419</v>
      </c>
      <c r="CE38" s="1"/>
      <c r="CF38" s="1"/>
      <c r="CG38" s="1"/>
      <c r="CH38" s="1"/>
      <c r="CI38" s="1"/>
      <c r="CJ38" s="1"/>
      <c r="CK38" s="1"/>
      <c r="CL38" s="1"/>
      <c r="CM38" s="1"/>
      <c r="CN38" s="1"/>
      <c r="CO38" s="1"/>
      <c r="CP38" s="1"/>
      <c r="CQ38" s="269"/>
      <c r="CR38" s="274">
        <v>2700469</v>
      </c>
      <c r="CS38" s="217"/>
      <c r="CT38" s="217"/>
      <c r="CU38" s="217"/>
      <c r="CV38" s="217"/>
      <c r="CW38" s="217"/>
      <c r="CX38" s="217"/>
      <c r="CY38" s="279"/>
      <c r="CZ38" s="283">
        <v>8.1999999999999993</v>
      </c>
      <c r="DA38" s="335"/>
      <c r="DB38" s="335"/>
      <c r="DC38" s="338"/>
      <c r="DD38" s="288">
        <v>2189036</v>
      </c>
      <c r="DE38" s="217"/>
      <c r="DF38" s="217"/>
      <c r="DG38" s="217"/>
      <c r="DH38" s="217"/>
      <c r="DI38" s="217"/>
      <c r="DJ38" s="217"/>
      <c r="DK38" s="279"/>
      <c r="DL38" s="288">
        <v>2005102</v>
      </c>
      <c r="DM38" s="217"/>
      <c r="DN38" s="217"/>
      <c r="DO38" s="217"/>
      <c r="DP38" s="217"/>
      <c r="DQ38" s="217"/>
      <c r="DR38" s="217"/>
      <c r="DS38" s="217"/>
      <c r="DT38" s="217"/>
      <c r="DU38" s="217"/>
      <c r="DV38" s="279"/>
      <c r="DW38" s="283">
        <v>12</v>
      </c>
      <c r="DX38" s="335"/>
      <c r="DY38" s="335"/>
      <c r="DZ38" s="335"/>
      <c r="EA38" s="335"/>
      <c r="EB38" s="335"/>
      <c r="EC38" s="360"/>
    </row>
    <row r="39" spans="2:133" ht="11.25" customHeight="1">
      <c r="B39" s="261" t="s">
        <v>420</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421</v>
      </c>
      <c r="AR39" s="111"/>
      <c r="AS39" s="111"/>
      <c r="AT39" s="111"/>
      <c r="AU39" s="111"/>
      <c r="AV39" s="111"/>
      <c r="AW39" s="111"/>
      <c r="AX39" s="111"/>
      <c r="AY39" s="310"/>
      <c r="AZ39" s="274">
        <v>43619</v>
      </c>
      <c r="BA39" s="217"/>
      <c r="BB39" s="217"/>
      <c r="BC39" s="217"/>
      <c r="BD39" s="313"/>
      <c r="BE39" s="313"/>
      <c r="BF39" s="316"/>
      <c r="BG39" s="261" t="s">
        <v>332</v>
      </c>
      <c r="BH39" s="1"/>
      <c r="BI39" s="1"/>
      <c r="BJ39" s="1"/>
      <c r="BK39" s="1"/>
      <c r="BL39" s="1"/>
      <c r="BM39" s="1"/>
      <c r="BN39" s="1"/>
      <c r="BO39" s="1"/>
      <c r="BP39" s="1"/>
      <c r="BQ39" s="1"/>
      <c r="BR39" s="1"/>
      <c r="BS39" s="1"/>
      <c r="BT39" s="1"/>
      <c r="BU39" s="269"/>
      <c r="BV39" s="274">
        <v>10868</v>
      </c>
      <c r="BW39" s="217"/>
      <c r="BX39" s="217"/>
      <c r="BY39" s="217"/>
      <c r="BZ39" s="217"/>
      <c r="CA39" s="217"/>
      <c r="CB39" s="326"/>
      <c r="CD39" s="261" t="s">
        <v>422</v>
      </c>
      <c r="CE39" s="1"/>
      <c r="CF39" s="1"/>
      <c r="CG39" s="1"/>
      <c r="CH39" s="1"/>
      <c r="CI39" s="1"/>
      <c r="CJ39" s="1"/>
      <c r="CK39" s="1"/>
      <c r="CL39" s="1"/>
      <c r="CM39" s="1"/>
      <c r="CN39" s="1"/>
      <c r="CO39" s="1"/>
      <c r="CP39" s="1"/>
      <c r="CQ39" s="269"/>
      <c r="CR39" s="274">
        <v>2245544</v>
      </c>
      <c r="CS39" s="313"/>
      <c r="CT39" s="313"/>
      <c r="CU39" s="313"/>
      <c r="CV39" s="313"/>
      <c r="CW39" s="313"/>
      <c r="CX39" s="313"/>
      <c r="CY39" s="332"/>
      <c r="CZ39" s="283">
        <v>6.8</v>
      </c>
      <c r="DA39" s="335"/>
      <c r="DB39" s="335"/>
      <c r="DC39" s="338"/>
      <c r="DD39" s="288">
        <v>87635</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426</v>
      </c>
      <c r="C40" s="1"/>
      <c r="D40" s="1"/>
      <c r="E40" s="1"/>
      <c r="F40" s="1"/>
      <c r="G40" s="1"/>
      <c r="H40" s="1"/>
      <c r="I40" s="1"/>
      <c r="J40" s="1"/>
      <c r="K40" s="1"/>
      <c r="L40" s="1"/>
      <c r="M40" s="1"/>
      <c r="N40" s="1"/>
      <c r="O40" s="1"/>
      <c r="P40" s="1"/>
      <c r="Q40" s="269"/>
      <c r="R40" s="274">
        <v>145200</v>
      </c>
      <c r="S40" s="217"/>
      <c r="T40" s="217"/>
      <c r="U40" s="217"/>
      <c r="V40" s="217"/>
      <c r="W40" s="217"/>
      <c r="X40" s="217"/>
      <c r="Y40" s="279"/>
      <c r="Z40" s="282">
        <v>0.4</v>
      </c>
      <c r="AA40" s="282"/>
      <c r="AB40" s="282"/>
      <c r="AC40" s="282"/>
      <c r="AD40" s="287" t="s">
        <v>197</v>
      </c>
      <c r="AE40" s="287"/>
      <c r="AF40" s="287"/>
      <c r="AG40" s="287"/>
      <c r="AH40" s="287"/>
      <c r="AI40" s="287"/>
      <c r="AJ40" s="287"/>
      <c r="AK40" s="287"/>
      <c r="AL40" s="283" t="s">
        <v>197</v>
      </c>
      <c r="AM40" s="238"/>
      <c r="AN40" s="238"/>
      <c r="AO40" s="296"/>
      <c r="AQ40" s="302" t="s">
        <v>428</v>
      </c>
      <c r="AR40" s="111"/>
      <c r="AS40" s="111"/>
      <c r="AT40" s="111"/>
      <c r="AU40" s="111"/>
      <c r="AV40" s="111"/>
      <c r="AW40" s="111"/>
      <c r="AX40" s="111"/>
      <c r="AY40" s="310"/>
      <c r="AZ40" s="274">
        <v>19487</v>
      </c>
      <c r="BA40" s="217"/>
      <c r="BB40" s="217"/>
      <c r="BC40" s="217"/>
      <c r="BD40" s="313"/>
      <c r="BE40" s="313"/>
      <c r="BF40" s="316"/>
      <c r="BG40" s="299" t="s">
        <v>430</v>
      </c>
      <c r="BH40" s="29"/>
      <c r="BI40" s="29"/>
      <c r="BJ40" s="29"/>
      <c r="BK40" s="29"/>
      <c r="BL40" s="29"/>
      <c r="BM40" s="1" t="s">
        <v>431</v>
      </c>
      <c r="BN40" s="1"/>
      <c r="BO40" s="1"/>
      <c r="BP40" s="1"/>
      <c r="BQ40" s="1"/>
      <c r="BR40" s="1"/>
      <c r="BS40" s="1"/>
      <c r="BT40" s="1"/>
      <c r="BU40" s="269"/>
      <c r="BV40" s="274">
        <v>102</v>
      </c>
      <c r="BW40" s="217"/>
      <c r="BX40" s="217"/>
      <c r="BY40" s="217"/>
      <c r="BZ40" s="217"/>
      <c r="CA40" s="217"/>
      <c r="CB40" s="326"/>
      <c r="CD40" s="261" t="s">
        <v>369</v>
      </c>
      <c r="CE40" s="1"/>
      <c r="CF40" s="1"/>
      <c r="CG40" s="1"/>
      <c r="CH40" s="1"/>
      <c r="CI40" s="1"/>
      <c r="CJ40" s="1"/>
      <c r="CK40" s="1"/>
      <c r="CL40" s="1"/>
      <c r="CM40" s="1"/>
      <c r="CN40" s="1"/>
      <c r="CO40" s="1"/>
      <c r="CP40" s="1"/>
      <c r="CQ40" s="269"/>
      <c r="CR40" s="274">
        <v>190539</v>
      </c>
      <c r="CS40" s="217"/>
      <c r="CT40" s="217"/>
      <c r="CU40" s="217"/>
      <c r="CV40" s="217"/>
      <c r="CW40" s="217"/>
      <c r="CX40" s="217"/>
      <c r="CY40" s="279"/>
      <c r="CZ40" s="283">
        <v>0.6</v>
      </c>
      <c r="DA40" s="335"/>
      <c r="DB40" s="335"/>
      <c r="DC40" s="338"/>
      <c r="DD40" s="288">
        <v>51039</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34064178</v>
      </c>
      <c r="S41" s="277"/>
      <c r="T41" s="277"/>
      <c r="U41" s="277"/>
      <c r="V41" s="277"/>
      <c r="W41" s="277"/>
      <c r="X41" s="277"/>
      <c r="Y41" s="280"/>
      <c r="Z41" s="284">
        <v>100</v>
      </c>
      <c r="AA41" s="284"/>
      <c r="AB41" s="284"/>
      <c r="AC41" s="284"/>
      <c r="AD41" s="289">
        <v>16578422</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602000</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t="s">
        <v>197</v>
      </c>
      <c r="BW41" s="217"/>
      <c r="BX41" s="217"/>
      <c r="BY41" s="217"/>
      <c r="BZ41" s="217"/>
      <c r="CA41" s="217"/>
      <c r="CB41" s="326"/>
      <c r="CD41" s="261" t="s">
        <v>279</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2083800</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456</v>
      </c>
      <c r="BW42" s="277"/>
      <c r="BX42" s="277"/>
      <c r="BY42" s="277"/>
      <c r="BZ42" s="277"/>
      <c r="CA42" s="277"/>
      <c r="CB42" s="327"/>
      <c r="CD42" s="261" t="s">
        <v>270</v>
      </c>
      <c r="CE42" s="1"/>
      <c r="CF42" s="1"/>
      <c r="CG42" s="1"/>
      <c r="CH42" s="1"/>
      <c r="CI42" s="1"/>
      <c r="CJ42" s="1"/>
      <c r="CK42" s="1"/>
      <c r="CL42" s="1"/>
      <c r="CM42" s="1"/>
      <c r="CN42" s="1"/>
      <c r="CO42" s="1"/>
      <c r="CP42" s="1"/>
      <c r="CQ42" s="269"/>
      <c r="CR42" s="274">
        <v>5304140</v>
      </c>
      <c r="CS42" s="313"/>
      <c r="CT42" s="313"/>
      <c r="CU42" s="313"/>
      <c r="CV42" s="313"/>
      <c r="CW42" s="313"/>
      <c r="CX42" s="313"/>
      <c r="CY42" s="332"/>
      <c r="CZ42" s="283">
        <v>16.100000000000001</v>
      </c>
      <c r="DA42" s="335"/>
      <c r="DB42" s="335"/>
      <c r="DC42" s="338"/>
      <c r="DD42" s="288">
        <v>626802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79</v>
      </c>
      <c r="CE43" s="1"/>
      <c r="CF43" s="1"/>
      <c r="CG43" s="1"/>
      <c r="CH43" s="1"/>
      <c r="CI43" s="1"/>
      <c r="CJ43" s="1"/>
      <c r="CK43" s="1"/>
      <c r="CL43" s="1"/>
      <c r="CM43" s="1"/>
      <c r="CN43" s="1"/>
      <c r="CO43" s="1"/>
      <c r="CP43" s="1"/>
      <c r="CQ43" s="269"/>
      <c r="CR43" s="274">
        <v>105689</v>
      </c>
      <c r="CS43" s="313"/>
      <c r="CT43" s="313"/>
      <c r="CU43" s="313"/>
      <c r="CV43" s="313"/>
      <c r="CW43" s="313"/>
      <c r="CX43" s="313"/>
      <c r="CY43" s="332"/>
      <c r="CZ43" s="283">
        <v>0.3</v>
      </c>
      <c r="DA43" s="335"/>
      <c r="DB43" s="335"/>
      <c r="DC43" s="338"/>
      <c r="DD43" s="288">
        <v>105689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170</v>
      </c>
      <c r="CE44" s="41"/>
      <c r="CF44" s="261" t="s">
        <v>436</v>
      </c>
      <c r="CG44" s="1"/>
      <c r="CH44" s="1"/>
      <c r="CI44" s="1"/>
      <c r="CJ44" s="1"/>
      <c r="CK44" s="1"/>
      <c r="CL44" s="1"/>
      <c r="CM44" s="1"/>
      <c r="CN44" s="1"/>
      <c r="CO44" s="1"/>
      <c r="CP44" s="1"/>
      <c r="CQ44" s="269"/>
      <c r="CR44" s="274">
        <v>5302041</v>
      </c>
      <c r="CS44" s="217"/>
      <c r="CT44" s="217"/>
      <c r="CU44" s="217"/>
      <c r="CV44" s="217"/>
      <c r="CW44" s="217"/>
      <c r="CX44" s="217"/>
      <c r="CY44" s="279"/>
      <c r="CZ44" s="283">
        <v>16.100000000000001</v>
      </c>
      <c r="DA44" s="238"/>
      <c r="DB44" s="238"/>
      <c r="DC44" s="285"/>
      <c r="DD44" s="288">
        <v>625710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257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1940754</v>
      </c>
      <c r="CS45" s="313"/>
      <c r="CT45" s="313"/>
      <c r="CU45" s="313"/>
      <c r="CV45" s="313"/>
      <c r="CW45" s="313"/>
      <c r="CX45" s="313"/>
      <c r="CY45" s="332"/>
      <c r="CZ45" s="283">
        <v>5.9</v>
      </c>
      <c r="DA45" s="335"/>
      <c r="DB45" s="335"/>
      <c r="DC45" s="338"/>
      <c r="DD45" s="288">
        <v>68588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3183640</v>
      </c>
      <c r="CS46" s="217"/>
      <c r="CT46" s="217"/>
      <c r="CU46" s="217"/>
      <c r="CV46" s="217"/>
      <c r="CW46" s="217"/>
      <c r="CX46" s="217"/>
      <c r="CY46" s="279"/>
      <c r="CZ46" s="283">
        <v>9.6999999999999993</v>
      </c>
      <c r="DA46" s="238"/>
      <c r="DB46" s="238"/>
      <c r="DC46" s="285"/>
      <c r="DD46" s="288">
        <v>533958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2099</v>
      </c>
      <c r="CS47" s="313"/>
      <c r="CT47" s="313"/>
      <c r="CU47" s="313"/>
      <c r="CV47" s="313"/>
      <c r="CW47" s="313"/>
      <c r="CX47" s="313"/>
      <c r="CY47" s="332"/>
      <c r="CZ47" s="283">
        <v>0</v>
      </c>
      <c r="DA47" s="335"/>
      <c r="DB47" s="335"/>
      <c r="DC47" s="338"/>
      <c r="DD47" s="288">
        <v>1092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442</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32919734</v>
      </c>
      <c r="CS49" s="312"/>
      <c r="CT49" s="312"/>
      <c r="CU49" s="312"/>
      <c r="CV49" s="312"/>
      <c r="CW49" s="312"/>
      <c r="CX49" s="312"/>
      <c r="CY49" s="333"/>
      <c r="CZ49" s="292">
        <v>100</v>
      </c>
      <c r="DA49" s="336"/>
      <c r="DB49" s="336"/>
      <c r="DC49" s="339"/>
      <c r="DD49" s="342">
        <v>19231754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J2m5jnITZgPnLLRkr6m4A+MSwnLjMzYeXpJzeC79M/51K0ebtXG8+9z/utdU9a5sA03GN0NQJnQ+xSXDXxdzJQ==" saltValue="4KFRMXNxQknyfo70ZcIE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295</v>
      </c>
      <c r="DK2" s="707"/>
      <c r="DL2" s="707"/>
      <c r="DM2" s="707"/>
      <c r="DN2" s="707"/>
      <c r="DO2" s="710"/>
      <c r="DP2" s="368"/>
      <c r="DQ2" s="706" t="s">
        <v>296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445</v>
      </c>
      <c r="B5" s="397"/>
      <c r="C5" s="397"/>
      <c r="D5" s="397"/>
      <c r="E5" s="397"/>
      <c r="F5" s="397"/>
      <c r="G5" s="397"/>
      <c r="H5" s="397"/>
      <c r="I5" s="397"/>
      <c r="J5" s="397"/>
      <c r="K5" s="397"/>
      <c r="L5" s="397"/>
      <c r="M5" s="397"/>
      <c r="N5" s="397"/>
      <c r="O5" s="397"/>
      <c r="P5" s="429"/>
      <c r="Q5" s="435" t="s">
        <v>176</v>
      </c>
      <c r="R5" s="447"/>
      <c r="S5" s="447"/>
      <c r="T5" s="447"/>
      <c r="U5" s="458"/>
      <c r="V5" s="435" t="s">
        <v>446</v>
      </c>
      <c r="W5" s="447"/>
      <c r="X5" s="447"/>
      <c r="Y5" s="447"/>
      <c r="Z5" s="458"/>
      <c r="AA5" s="435" t="s">
        <v>447</v>
      </c>
      <c r="AB5" s="447"/>
      <c r="AC5" s="447"/>
      <c r="AD5" s="447"/>
      <c r="AE5" s="447"/>
      <c r="AF5" s="504" t="s">
        <v>173</v>
      </c>
      <c r="AG5" s="447"/>
      <c r="AH5" s="447"/>
      <c r="AI5" s="447"/>
      <c r="AJ5" s="522"/>
      <c r="AK5" s="447" t="s">
        <v>448</v>
      </c>
      <c r="AL5" s="447"/>
      <c r="AM5" s="447"/>
      <c r="AN5" s="447"/>
      <c r="AO5" s="458"/>
      <c r="AP5" s="435" t="s">
        <v>449</v>
      </c>
      <c r="AQ5" s="447"/>
      <c r="AR5" s="447"/>
      <c r="AS5" s="447"/>
      <c r="AT5" s="458"/>
      <c r="AU5" s="435" t="s">
        <v>452</v>
      </c>
      <c r="AV5" s="447"/>
      <c r="AW5" s="447"/>
      <c r="AX5" s="447"/>
      <c r="AY5" s="522"/>
      <c r="AZ5" s="378"/>
      <c r="BA5" s="378"/>
      <c r="BB5" s="378"/>
      <c r="BC5" s="378"/>
      <c r="BD5" s="378"/>
      <c r="BE5" s="576"/>
      <c r="BF5" s="576"/>
      <c r="BG5" s="576"/>
      <c r="BH5" s="576"/>
      <c r="BI5" s="576"/>
      <c r="BJ5" s="576"/>
      <c r="BK5" s="576"/>
      <c r="BL5" s="576"/>
      <c r="BM5" s="576"/>
      <c r="BN5" s="576"/>
      <c r="BO5" s="576"/>
      <c r="BP5" s="576"/>
      <c r="BQ5" s="370" t="s">
        <v>453</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318</v>
      </c>
      <c r="CN5" s="447"/>
      <c r="CO5" s="447"/>
      <c r="CP5" s="447"/>
      <c r="CQ5" s="458"/>
      <c r="CR5" s="435" t="s">
        <v>236</v>
      </c>
      <c r="CS5" s="447"/>
      <c r="CT5" s="447"/>
      <c r="CU5" s="447"/>
      <c r="CV5" s="458"/>
      <c r="CW5" s="435" t="s">
        <v>49</v>
      </c>
      <c r="CX5" s="447"/>
      <c r="CY5" s="447"/>
      <c r="CZ5" s="447"/>
      <c r="DA5" s="458"/>
      <c r="DB5" s="435" t="s">
        <v>414</v>
      </c>
      <c r="DC5" s="447"/>
      <c r="DD5" s="447"/>
      <c r="DE5" s="447"/>
      <c r="DF5" s="458"/>
      <c r="DG5" s="700" t="s">
        <v>233</v>
      </c>
      <c r="DH5" s="703"/>
      <c r="DI5" s="703"/>
      <c r="DJ5" s="703"/>
      <c r="DK5" s="708"/>
      <c r="DL5" s="700" t="s">
        <v>455</v>
      </c>
      <c r="DM5" s="703"/>
      <c r="DN5" s="703"/>
      <c r="DO5" s="703"/>
      <c r="DP5" s="708"/>
      <c r="DQ5" s="435" t="s">
        <v>456</v>
      </c>
      <c r="DR5" s="447"/>
      <c r="DS5" s="447"/>
      <c r="DT5" s="447"/>
      <c r="DU5" s="458"/>
      <c r="DV5" s="435" t="s">
        <v>452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297</v>
      </c>
      <c r="C7" s="419"/>
      <c r="D7" s="419"/>
      <c r="E7" s="419"/>
      <c r="F7" s="419"/>
      <c r="G7" s="419"/>
      <c r="H7" s="419"/>
      <c r="I7" s="419"/>
      <c r="J7" s="419"/>
      <c r="K7" s="419"/>
      <c r="L7" s="419"/>
      <c r="M7" s="419"/>
      <c r="N7" s="419"/>
      <c r="O7" s="419"/>
      <c r="P7" s="431"/>
      <c r="Q7" s="437">
        <v>33728</v>
      </c>
      <c r="R7" s="449"/>
      <c r="S7" s="449"/>
      <c r="T7" s="449"/>
      <c r="U7" s="449"/>
      <c r="V7" s="449">
        <v>32600</v>
      </c>
      <c r="W7" s="449"/>
      <c r="X7" s="449"/>
      <c r="Y7" s="449"/>
      <c r="Z7" s="449"/>
      <c r="AA7" s="449">
        <v>1128</v>
      </c>
      <c r="AB7" s="449"/>
      <c r="AC7" s="449"/>
      <c r="AD7" s="449"/>
      <c r="AE7" s="492"/>
      <c r="AF7" s="506">
        <v>962</v>
      </c>
      <c r="AG7" s="519"/>
      <c r="AH7" s="519"/>
      <c r="AI7" s="519"/>
      <c r="AJ7" s="524"/>
      <c r="AK7" s="532">
        <v>2358</v>
      </c>
      <c r="AL7" s="449"/>
      <c r="AM7" s="449"/>
      <c r="AN7" s="449"/>
      <c r="AO7" s="449"/>
      <c r="AP7" s="449">
        <v>32938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184</v>
      </c>
      <c r="BS7" s="399" t="s">
        <v>247</v>
      </c>
      <c r="BT7" s="419"/>
      <c r="BU7" s="419"/>
      <c r="BV7" s="419"/>
      <c r="BW7" s="419"/>
      <c r="BX7" s="419"/>
      <c r="BY7" s="419"/>
      <c r="BZ7" s="419"/>
      <c r="CA7" s="419"/>
      <c r="CB7" s="419"/>
      <c r="CC7" s="419"/>
      <c r="CD7" s="419"/>
      <c r="CE7" s="419"/>
      <c r="CF7" s="419"/>
      <c r="CG7" s="431"/>
      <c r="CH7" s="663" t="s">
        <v>197</v>
      </c>
      <c r="CI7" s="666"/>
      <c r="CJ7" s="666"/>
      <c r="CK7" s="666"/>
      <c r="CL7" s="681"/>
      <c r="CM7" s="663">
        <v>7</v>
      </c>
      <c r="CN7" s="666"/>
      <c r="CO7" s="666"/>
      <c r="CP7" s="666"/>
      <c r="CQ7" s="681"/>
      <c r="CR7" s="663">
        <v>5</v>
      </c>
      <c r="CS7" s="666"/>
      <c r="CT7" s="666"/>
      <c r="CU7" s="666"/>
      <c r="CV7" s="681"/>
      <c r="CW7" s="663">
        <v>0</v>
      </c>
      <c r="CX7" s="666"/>
      <c r="CY7" s="666"/>
      <c r="CZ7" s="666"/>
      <c r="DA7" s="681"/>
      <c r="DB7" s="663" t="s">
        <v>197</v>
      </c>
      <c r="DC7" s="666"/>
      <c r="DD7" s="666"/>
      <c r="DE7" s="666"/>
      <c r="DF7" s="681"/>
      <c r="DG7" s="663">
        <v>881</v>
      </c>
      <c r="DH7" s="666"/>
      <c r="DI7" s="666"/>
      <c r="DJ7" s="666"/>
      <c r="DK7" s="681"/>
      <c r="DL7" s="663" t="s">
        <v>197</v>
      </c>
      <c r="DM7" s="666"/>
      <c r="DN7" s="666"/>
      <c r="DO7" s="666"/>
      <c r="DP7" s="681"/>
      <c r="DQ7" s="663" t="s">
        <v>197</v>
      </c>
      <c r="DR7" s="666"/>
      <c r="DS7" s="666"/>
      <c r="DT7" s="666"/>
      <c r="DU7" s="681"/>
      <c r="DV7" s="399" t="s">
        <v>548</v>
      </c>
      <c r="DW7" s="419"/>
      <c r="DX7" s="419"/>
      <c r="DY7" s="419"/>
      <c r="DZ7" s="717"/>
      <c r="EA7" s="576"/>
    </row>
    <row r="8" spans="1:131" s="364" customFormat="1" ht="26.25" customHeight="1">
      <c r="A8" s="373">
        <v>2</v>
      </c>
      <c r="B8" s="400" t="s">
        <v>458</v>
      </c>
      <c r="C8" s="420"/>
      <c r="D8" s="420"/>
      <c r="E8" s="420"/>
      <c r="F8" s="420"/>
      <c r="G8" s="420"/>
      <c r="H8" s="420"/>
      <c r="I8" s="420"/>
      <c r="J8" s="420"/>
      <c r="K8" s="420"/>
      <c r="L8" s="420"/>
      <c r="M8" s="420"/>
      <c r="N8" s="420"/>
      <c r="O8" s="420"/>
      <c r="P8" s="432"/>
      <c r="Q8" s="438">
        <v>422</v>
      </c>
      <c r="R8" s="450"/>
      <c r="S8" s="450"/>
      <c r="T8" s="450"/>
      <c r="U8" s="450"/>
      <c r="V8" s="450">
        <v>422</v>
      </c>
      <c r="W8" s="450"/>
      <c r="X8" s="450"/>
      <c r="Y8" s="450"/>
      <c r="Z8" s="450"/>
      <c r="AA8" s="450" t="s">
        <v>197</v>
      </c>
      <c r="AB8" s="450"/>
      <c r="AC8" s="450"/>
      <c r="AD8" s="450"/>
      <c r="AE8" s="461"/>
      <c r="AF8" s="507" t="s">
        <v>197</v>
      </c>
      <c r="AG8" s="456"/>
      <c r="AH8" s="456"/>
      <c r="AI8" s="456"/>
      <c r="AJ8" s="525"/>
      <c r="AK8" s="460" t="s">
        <v>197</v>
      </c>
      <c r="AL8" s="450"/>
      <c r="AM8" s="450"/>
      <c r="AN8" s="450"/>
      <c r="AO8" s="450"/>
      <c r="AP8" s="450" t="s">
        <v>197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547</v>
      </c>
      <c r="BT8" s="420"/>
      <c r="BU8" s="420"/>
      <c r="BV8" s="420"/>
      <c r="BW8" s="420"/>
      <c r="BX8" s="420"/>
      <c r="BY8" s="420"/>
      <c r="BZ8" s="420"/>
      <c r="CA8" s="420"/>
      <c r="CB8" s="420"/>
      <c r="CC8" s="420"/>
      <c r="CD8" s="420"/>
      <c r="CE8" s="420"/>
      <c r="CF8" s="420"/>
      <c r="CG8" s="432"/>
      <c r="CH8" s="444">
        <v>-4</v>
      </c>
      <c r="CI8" s="456"/>
      <c r="CJ8" s="456"/>
      <c r="CK8" s="456"/>
      <c r="CL8" s="682"/>
      <c r="CM8" s="444">
        <v>83</v>
      </c>
      <c r="CN8" s="456"/>
      <c r="CO8" s="456"/>
      <c r="CP8" s="456"/>
      <c r="CQ8" s="682"/>
      <c r="CR8" s="444">
        <v>10</v>
      </c>
      <c r="CS8" s="456"/>
      <c r="CT8" s="456"/>
      <c r="CU8" s="456"/>
      <c r="CV8" s="682"/>
      <c r="CW8" s="444">
        <v>5</v>
      </c>
      <c r="CX8" s="456"/>
      <c r="CY8" s="456"/>
      <c r="CZ8" s="456"/>
      <c r="DA8" s="682"/>
      <c r="DB8" s="444" t="s">
        <v>197</v>
      </c>
      <c r="DC8" s="456"/>
      <c r="DD8" s="456"/>
      <c r="DE8" s="456"/>
      <c r="DF8" s="682"/>
      <c r="DG8" s="444" t="s">
        <v>197</v>
      </c>
      <c r="DH8" s="456"/>
      <c r="DI8" s="456"/>
      <c r="DJ8" s="456"/>
      <c r="DK8" s="682"/>
      <c r="DL8" s="444" t="s">
        <v>197</v>
      </c>
      <c r="DM8" s="456"/>
      <c r="DN8" s="456"/>
      <c r="DO8" s="456"/>
      <c r="DP8" s="682"/>
      <c r="DQ8" s="444" t="s">
        <v>197</v>
      </c>
      <c r="DR8" s="456"/>
      <c r="DS8" s="456"/>
      <c r="DT8" s="456"/>
      <c r="DU8" s="682"/>
      <c r="DV8" s="400" t="s">
        <v>549</v>
      </c>
      <c r="DW8" s="420"/>
      <c r="DX8" s="420"/>
      <c r="DY8" s="420"/>
      <c r="DZ8" s="718"/>
      <c r="EA8" s="576"/>
    </row>
    <row r="9" spans="1:131" s="364" customFormat="1" ht="26.25" customHeight="1">
      <c r="A9" s="373">
        <v>3</v>
      </c>
      <c r="B9" s="400" t="s">
        <v>460</v>
      </c>
      <c r="C9" s="420"/>
      <c r="D9" s="420"/>
      <c r="E9" s="420"/>
      <c r="F9" s="420"/>
      <c r="G9" s="420"/>
      <c r="H9" s="420"/>
      <c r="I9" s="420"/>
      <c r="J9" s="420"/>
      <c r="K9" s="420"/>
      <c r="L9" s="420"/>
      <c r="M9" s="420"/>
      <c r="N9" s="420"/>
      <c r="O9" s="420"/>
      <c r="P9" s="432"/>
      <c r="Q9" s="438">
        <v>16</v>
      </c>
      <c r="R9" s="450"/>
      <c r="S9" s="450"/>
      <c r="T9" s="450"/>
      <c r="U9" s="450"/>
      <c r="V9" s="450">
        <v>0</v>
      </c>
      <c r="W9" s="450"/>
      <c r="X9" s="450"/>
      <c r="Y9" s="450"/>
      <c r="Z9" s="450"/>
      <c r="AA9" s="450">
        <v>16</v>
      </c>
      <c r="AB9" s="450"/>
      <c r="AC9" s="450"/>
      <c r="AD9" s="450"/>
      <c r="AE9" s="461"/>
      <c r="AF9" s="507">
        <v>16</v>
      </c>
      <c r="AG9" s="456"/>
      <c r="AH9" s="456"/>
      <c r="AI9" s="456"/>
      <c r="AJ9" s="525"/>
      <c r="AK9" s="460" t="s">
        <v>197</v>
      </c>
      <c r="AL9" s="450"/>
      <c r="AM9" s="450"/>
      <c r="AN9" s="450"/>
      <c r="AO9" s="450"/>
      <c r="AP9" s="450" t="s">
        <v>197</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243</v>
      </c>
      <c r="B23" s="401" t="s">
        <v>300</v>
      </c>
      <c r="C23" s="421"/>
      <c r="D23" s="421"/>
      <c r="E23" s="421"/>
      <c r="F23" s="421"/>
      <c r="G23" s="421"/>
      <c r="H23" s="421"/>
      <c r="I23" s="421"/>
      <c r="J23" s="421"/>
      <c r="K23" s="421"/>
      <c r="L23" s="421"/>
      <c r="M23" s="421"/>
      <c r="N23" s="421"/>
      <c r="O23" s="421"/>
      <c r="P23" s="433"/>
      <c r="Q23" s="440">
        <v>34069</v>
      </c>
      <c r="R23" s="452"/>
      <c r="S23" s="452"/>
      <c r="T23" s="452"/>
      <c r="U23" s="452"/>
      <c r="V23" s="452">
        <v>32925</v>
      </c>
      <c r="W23" s="452"/>
      <c r="X23" s="452"/>
      <c r="Y23" s="452"/>
      <c r="Z23" s="452"/>
      <c r="AA23" s="452">
        <v>1144</v>
      </c>
      <c r="AB23" s="452"/>
      <c r="AC23" s="452"/>
      <c r="AD23" s="452"/>
      <c r="AE23" s="494"/>
      <c r="AF23" s="508">
        <v>978</v>
      </c>
      <c r="AG23" s="452"/>
      <c r="AH23" s="452"/>
      <c r="AI23" s="452"/>
      <c r="AJ23" s="526"/>
      <c r="AK23" s="534"/>
      <c r="AL23" s="455"/>
      <c r="AM23" s="455"/>
      <c r="AN23" s="455"/>
      <c r="AO23" s="455"/>
      <c r="AP23" s="452">
        <v>32938</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445</v>
      </c>
      <c r="B26" s="397"/>
      <c r="C26" s="397"/>
      <c r="D26" s="397"/>
      <c r="E26" s="397"/>
      <c r="F26" s="397"/>
      <c r="G26" s="397"/>
      <c r="H26" s="397"/>
      <c r="I26" s="397"/>
      <c r="J26" s="397"/>
      <c r="K26" s="397"/>
      <c r="L26" s="397"/>
      <c r="M26" s="397"/>
      <c r="N26" s="397"/>
      <c r="O26" s="397"/>
      <c r="P26" s="429"/>
      <c r="Q26" s="435" t="s">
        <v>463</v>
      </c>
      <c r="R26" s="447"/>
      <c r="S26" s="447"/>
      <c r="T26" s="447"/>
      <c r="U26" s="458"/>
      <c r="V26" s="435" t="s">
        <v>464</v>
      </c>
      <c r="W26" s="447"/>
      <c r="X26" s="447"/>
      <c r="Y26" s="447"/>
      <c r="Z26" s="458"/>
      <c r="AA26" s="435" t="s">
        <v>465</v>
      </c>
      <c r="AB26" s="447"/>
      <c r="AC26" s="447"/>
      <c r="AD26" s="447"/>
      <c r="AE26" s="447"/>
      <c r="AF26" s="509" t="s">
        <v>240</v>
      </c>
      <c r="AG26" s="520"/>
      <c r="AH26" s="520"/>
      <c r="AI26" s="520"/>
      <c r="AJ26" s="527"/>
      <c r="AK26" s="447" t="s">
        <v>389</v>
      </c>
      <c r="AL26" s="447"/>
      <c r="AM26" s="447"/>
      <c r="AN26" s="447"/>
      <c r="AO26" s="458"/>
      <c r="AP26" s="435" t="s">
        <v>356</v>
      </c>
      <c r="AQ26" s="447"/>
      <c r="AR26" s="447"/>
      <c r="AS26" s="447"/>
      <c r="AT26" s="458"/>
      <c r="AU26" s="435" t="s">
        <v>466</v>
      </c>
      <c r="AV26" s="447"/>
      <c r="AW26" s="447"/>
      <c r="AX26" s="447"/>
      <c r="AY26" s="458"/>
      <c r="AZ26" s="435" t="s">
        <v>467</v>
      </c>
      <c r="BA26" s="447"/>
      <c r="BB26" s="447"/>
      <c r="BC26" s="447"/>
      <c r="BD26" s="458"/>
      <c r="BE26" s="435" t="s">
        <v>452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468</v>
      </c>
      <c r="C28" s="419"/>
      <c r="D28" s="419"/>
      <c r="E28" s="419"/>
      <c r="F28" s="419"/>
      <c r="G28" s="419"/>
      <c r="H28" s="419"/>
      <c r="I28" s="419"/>
      <c r="J28" s="419"/>
      <c r="K28" s="419"/>
      <c r="L28" s="419"/>
      <c r="M28" s="419"/>
      <c r="N28" s="419"/>
      <c r="O28" s="419"/>
      <c r="P28" s="431"/>
      <c r="Q28" s="441">
        <v>6858</v>
      </c>
      <c r="R28" s="453"/>
      <c r="S28" s="453"/>
      <c r="T28" s="453"/>
      <c r="U28" s="453"/>
      <c r="V28" s="453">
        <v>6851</v>
      </c>
      <c r="W28" s="453"/>
      <c r="X28" s="453"/>
      <c r="Y28" s="453"/>
      <c r="Z28" s="453"/>
      <c r="AA28" s="453">
        <v>7</v>
      </c>
      <c r="AB28" s="453"/>
      <c r="AC28" s="453"/>
      <c r="AD28" s="453"/>
      <c r="AE28" s="495"/>
      <c r="AF28" s="511">
        <v>7</v>
      </c>
      <c r="AG28" s="453"/>
      <c r="AH28" s="453"/>
      <c r="AI28" s="453"/>
      <c r="AJ28" s="529"/>
      <c r="AK28" s="535">
        <v>627</v>
      </c>
      <c r="AL28" s="453"/>
      <c r="AM28" s="453"/>
      <c r="AN28" s="453"/>
      <c r="AO28" s="453"/>
      <c r="AP28" s="453" t="s">
        <v>197</v>
      </c>
      <c r="AQ28" s="453"/>
      <c r="AR28" s="453"/>
      <c r="AS28" s="453"/>
      <c r="AT28" s="453"/>
      <c r="AU28" s="453" t="s">
        <v>197</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469</v>
      </c>
      <c r="C29" s="420"/>
      <c r="D29" s="420"/>
      <c r="E29" s="420"/>
      <c r="F29" s="420"/>
      <c r="G29" s="420"/>
      <c r="H29" s="420"/>
      <c r="I29" s="420"/>
      <c r="J29" s="420"/>
      <c r="K29" s="420"/>
      <c r="L29" s="420"/>
      <c r="M29" s="420"/>
      <c r="N29" s="420"/>
      <c r="O29" s="420"/>
      <c r="P29" s="432"/>
      <c r="Q29" s="438">
        <v>53</v>
      </c>
      <c r="R29" s="450"/>
      <c r="S29" s="450"/>
      <c r="T29" s="450"/>
      <c r="U29" s="450"/>
      <c r="V29" s="450">
        <v>51</v>
      </c>
      <c r="W29" s="450"/>
      <c r="X29" s="450"/>
      <c r="Y29" s="450"/>
      <c r="Z29" s="450"/>
      <c r="AA29" s="450">
        <v>2</v>
      </c>
      <c r="AB29" s="450"/>
      <c r="AC29" s="450"/>
      <c r="AD29" s="450"/>
      <c r="AE29" s="461"/>
      <c r="AF29" s="507">
        <v>2</v>
      </c>
      <c r="AG29" s="456"/>
      <c r="AH29" s="456"/>
      <c r="AI29" s="456"/>
      <c r="AJ29" s="525"/>
      <c r="AK29" s="460">
        <v>29</v>
      </c>
      <c r="AL29" s="450"/>
      <c r="AM29" s="450"/>
      <c r="AN29" s="450"/>
      <c r="AO29" s="450"/>
      <c r="AP29" s="450" t="s">
        <v>197</v>
      </c>
      <c r="AQ29" s="450"/>
      <c r="AR29" s="450"/>
      <c r="AS29" s="450"/>
      <c r="AT29" s="450"/>
      <c r="AU29" s="450" t="s">
        <v>197</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470</v>
      </c>
      <c r="C30" s="420"/>
      <c r="D30" s="420"/>
      <c r="E30" s="420"/>
      <c r="F30" s="420"/>
      <c r="G30" s="420"/>
      <c r="H30" s="420"/>
      <c r="I30" s="420"/>
      <c r="J30" s="420"/>
      <c r="K30" s="420"/>
      <c r="L30" s="420"/>
      <c r="M30" s="420"/>
      <c r="N30" s="420"/>
      <c r="O30" s="420"/>
      <c r="P30" s="432"/>
      <c r="Q30" s="438">
        <v>1075</v>
      </c>
      <c r="R30" s="450"/>
      <c r="S30" s="450"/>
      <c r="T30" s="450"/>
      <c r="U30" s="450"/>
      <c r="V30" s="450">
        <v>1071</v>
      </c>
      <c r="W30" s="450"/>
      <c r="X30" s="450"/>
      <c r="Y30" s="450"/>
      <c r="Z30" s="450"/>
      <c r="AA30" s="450">
        <v>4</v>
      </c>
      <c r="AB30" s="450"/>
      <c r="AC30" s="450"/>
      <c r="AD30" s="450"/>
      <c r="AE30" s="461"/>
      <c r="AF30" s="507">
        <v>4</v>
      </c>
      <c r="AG30" s="456"/>
      <c r="AH30" s="456"/>
      <c r="AI30" s="456"/>
      <c r="AJ30" s="525"/>
      <c r="AK30" s="460">
        <v>324</v>
      </c>
      <c r="AL30" s="450"/>
      <c r="AM30" s="450"/>
      <c r="AN30" s="450"/>
      <c r="AO30" s="450"/>
      <c r="AP30" s="450" t="s">
        <v>197</v>
      </c>
      <c r="AQ30" s="450"/>
      <c r="AR30" s="450"/>
      <c r="AS30" s="450"/>
      <c r="AT30" s="450"/>
      <c r="AU30" s="450" t="s">
        <v>197</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277</v>
      </c>
      <c r="C31" s="420"/>
      <c r="D31" s="420"/>
      <c r="E31" s="420"/>
      <c r="F31" s="420"/>
      <c r="G31" s="420"/>
      <c r="H31" s="420"/>
      <c r="I31" s="420"/>
      <c r="J31" s="420"/>
      <c r="K31" s="420"/>
      <c r="L31" s="420"/>
      <c r="M31" s="420"/>
      <c r="N31" s="420"/>
      <c r="O31" s="420"/>
      <c r="P31" s="432"/>
      <c r="Q31" s="438">
        <v>5802</v>
      </c>
      <c r="R31" s="450"/>
      <c r="S31" s="450"/>
      <c r="T31" s="450"/>
      <c r="U31" s="450"/>
      <c r="V31" s="450">
        <v>5528</v>
      </c>
      <c r="W31" s="450"/>
      <c r="X31" s="450"/>
      <c r="Y31" s="450"/>
      <c r="Z31" s="450"/>
      <c r="AA31" s="450">
        <v>274</v>
      </c>
      <c r="AB31" s="450"/>
      <c r="AC31" s="450"/>
      <c r="AD31" s="450"/>
      <c r="AE31" s="461"/>
      <c r="AF31" s="507">
        <v>274</v>
      </c>
      <c r="AG31" s="456"/>
      <c r="AH31" s="456"/>
      <c r="AI31" s="456"/>
      <c r="AJ31" s="525"/>
      <c r="AK31" s="460">
        <v>871</v>
      </c>
      <c r="AL31" s="450"/>
      <c r="AM31" s="450"/>
      <c r="AN31" s="450"/>
      <c r="AO31" s="450"/>
      <c r="AP31" s="450" t="s">
        <v>197</v>
      </c>
      <c r="AQ31" s="450"/>
      <c r="AR31" s="450"/>
      <c r="AS31" s="450"/>
      <c r="AT31" s="450"/>
      <c r="AU31" s="450" t="s">
        <v>197</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454</v>
      </c>
      <c r="C32" s="420"/>
      <c r="D32" s="420"/>
      <c r="E32" s="420"/>
      <c r="F32" s="420"/>
      <c r="G32" s="420"/>
      <c r="H32" s="420"/>
      <c r="I32" s="420"/>
      <c r="J32" s="420"/>
      <c r="K32" s="420"/>
      <c r="L32" s="420"/>
      <c r="M32" s="420"/>
      <c r="N32" s="420"/>
      <c r="O32" s="420"/>
      <c r="P32" s="432"/>
      <c r="Q32" s="438">
        <v>31</v>
      </c>
      <c r="R32" s="450"/>
      <c r="S32" s="450"/>
      <c r="T32" s="450"/>
      <c r="U32" s="450"/>
      <c r="V32" s="450">
        <v>31</v>
      </c>
      <c r="W32" s="450"/>
      <c r="X32" s="450"/>
      <c r="Y32" s="450"/>
      <c r="Z32" s="450"/>
      <c r="AA32" s="450" t="s">
        <v>197</v>
      </c>
      <c r="AB32" s="450"/>
      <c r="AC32" s="450"/>
      <c r="AD32" s="450"/>
      <c r="AE32" s="461"/>
      <c r="AF32" s="507" t="s">
        <v>197</v>
      </c>
      <c r="AG32" s="456"/>
      <c r="AH32" s="456"/>
      <c r="AI32" s="456"/>
      <c r="AJ32" s="525"/>
      <c r="AK32" s="460">
        <v>8</v>
      </c>
      <c r="AL32" s="450"/>
      <c r="AM32" s="450"/>
      <c r="AN32" s="450"/>
      <c r="AO32" s="450"/>
      <c r="AP32" s="450" t="s">
        <v>197</v>
      </c>
      <c r="AQ32" s="450"/>
      <c r="AR32" s="450"/>
      <c r="AS32" s="450"/>
      <c r="AT32" s="450"/>
      <c r="AU32" s="450" t="s">
        <v>197</v>
      </c>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349</v>
      </c>
      <c r="C33" s="420"/>
      <c r="D33" s="420"/>
      <c r="E33" s="420"/>
      <c r="F33" s="420"/>
      <c r="G33" s="420"/>
      <c r="H33" s="420"/>
      <c r="I33" s="420"/>
      <c r="J33" s="420"/>
      <c r="K33" s="420"/>
      <c r="L33" s="420"/>
      <c r="M33" s="420"/>
      <c r="N33" s="420"/>
      <c r="O33" s="420"/>
      <c r="P33" s="432"/>
      <c r="Q33" s="438">
        <v>1180</v>
      </c>
      <c r="R33" s="450"/>
      <c r="S33" s="450"/>
      <c r="T33" s="450"/>
      <c r="U33" s="450"/>
      <c r="V33" s="450">
        <v>1165</v>
      </c>
      <c r="W33" s="450"/>
      <c r="X33" s="450"/>
      <c r="Y33" s="450"/>
      <c r="Z33" s="450"/>
      <c r="AA33" s="450">
        <v>14</v>
      </c>
      <c r="AB33" s="450"/>
      <c r="AC33" s="450"/>
      <c r="AD33" s="450"/>
      <c r="AE33" s="461"/>
      <c r="AF33" s="507">
        <v>98</v>
      </c>
      <c r="AG33" s="456"/>
      <c r="AH33" s="456"/>
      <c r="AI33" s="456"/>
      <c r="AJ33" s="525"/>
      <c r="AK33" s="460">
        <v>629</v>
      </c>
      <c r="AL33" s="450"/>
      <c r="AM33" s="450"/>
      <c r="AN33" s="450"/>
      <c r="AO33" s="450"/>
      <c r="AP33" s="450">
        <v>6298</v>
      </c>
      <c r="AQ33" s="450"/>
      <c r="AR33" s="450"/>
      <c r="AS33" s="450"/>
      <c r="AT33" s="450"/>
      <c r="AU33" s="450">
        <v>4308</v>
      </c>
      <c r="AV33" s="450"/>
      <c r="AW33" s="450"/>
      <c r="AX33" s="450"/>
      <c r="AY33" s="450"/>
      <c r="AZ33" s="597" t="s">
        <v>197</v>
      </c>
      <c r="BA33" s="597"/>
      <c r="BB33" s="597"/>
      <c r="BC33" s="597"/>
      <c r="BD33" s="597"/>
      <c r="BE33" s="565" t="s">
        <v>471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243</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385</v>
      </c>
      <c r="AG63" s="452"/>
      <c r="AH63" s="452"/>
      <c r="AI63" s="452"/>
      <c r="AJ63" s="526"/>
      <c r="AK63" s="534"/>
      <c r="AL63" s="455"/>
      <c r="AM63" s="455"/>
      <c r="AN63" s="455"/>
      <c r="AO63" s="455"/>
      <c r="AP63" s="452">
        <v>6298</v>
      </c>
      <c r="AQ63" s="452"/>
      <c r="AR63" s="452"/>
      <c r="AS63" s="452"/>
      <c r="AT63" s="452"/>
      <c r="AU63" s="452">
        <v>4308</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298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415</v>
      </c>
      <c r="B66" s="397"/>
      <c r="C66" s="397"/>
      <c r="D66" s="397"/>
      <c r="E66" s="397"/>
      <c r="F66" s="397"/>
      <c r="G66" s="397"/>
      <c r="H66" s="397"/>
      <c r="I66" s="397"/>
      <c r="J66" s="397"/>
      <c r="K66" s="397"/>
      <c r="L66" s="397"/>
      <c r="M66" s="397"/>
      <c r="N66" s="397"/>
      <c r="O66" s="397"/>
      <c r="P66" s="429"/>
      <c r="Q66" s="435" t="s">
        <v>463</v>
      </c>
      <c r="R66" s="447"/>
      <c r="S66" s="447"/>
      <c r="T66" s="447"/>
      <c r="U66" s="458"/>
      <c r="V66" s="435" t="s">
        <v>464</v>
      </c>
      <c r="W66" s="447"/>
      <c r="X66" s="447"/>
      <c r="Y66" s="447"/>
      <c r="Z66" s="458"/>
      <c r="AA66" s="435" t="s">
        <v>465</v>
      </c>
      <c r="AB66" s="447"/>
      <c r="AC66" s="447"/>
      <c r="AD66" s="447"/>
      <c r="AE66" s="458"/>
      <c r="AF66" s="512" t="s">
        <v>240</v>
      </c>
      <c r="AG66" s="520"/>
      <c r="AH66" s="520"/>
      <c r="AI66" s="520"/>
      <c r="AJ66" s="530"/>
      <c r="AK66" s="435" t="s">
        <v>389</v>
      </c>
      <c r="AL66" s="397"/>
      <c r="AM66" s="397"/>
      <c r="AN66" s="397"/>
      <c r="AO66" s="429"/>
      <c r="AP66" s="435" t="s">
        <v>356</v>
      </c>
      <c r="AQ66" s="447"/>
      <c r="AR66" s="447"/>
      <c r="AS66" s="447"/>
      <c r="AT66" s="458"/>
      <c r="AU66" s="435" t="s">
        <v>473</v>
      </c>
      <c r="AV66" s="447"/>
      <c r="AW66" s="447"/>
      <c r="AX66" s="447"/>
      <c r="AY66" s="458"/>
      <c r="AZ66" s="435" t="s">
        <v>452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540</v>
      </c>
      <c r="C68" s="419"/>
      <c r="D68" s="419"/>
      <c r="E68" s="419"/>
      <c r="F68" s="419"/>
      <c r="G68" s="419"/>
      <c r="H68" s="419"/>
      <c r="I68" s="419"/>
      <c r="J68" s="419"/>
      <c r="K68" s="419"/>
      <c r="L68" s="419"/>
      <c r="M68" s="419"/>
      <c r="N68" s="419"/>
      <c r="O68" s="419"/>
      <c r="P68" s="431"/>
      <c r="Q68" s="437">
        <v>2318</v>
      </c>
      <c r="R68" s="449"/>
      <c r="S68" s="449"/>
      <c r="T68" s="449"/>
      <c r="U68" s="449"/>
      <c r="V68" s="449">
        <v>2250</v>
      </c>
      <c r="W68" s="449"/>
      <c r="X68" s="449"/>
      <c r="Y68" s="449"/>
      <c r="Z68" s="449"/>
      <c r="AA68" s="449">
        <v>68</v>
      </c>
      <c r="AB68" s="449"/>
      <c r="AC68" s="449"/>
      <c r="AD68" s="449"/>
      <c r="AE68" s="449"/>
      <c r="AF68" s="449">
        <v>68</v>
      </c>
      <c r="AG68" s="449"/>
      <c r="AH68" s="449"/>
      <c r="AI68" s="449"/>
      <c r="AJ68" s="449"/>
      <c r="AK68" s="449">
        <v>48</v>
      </c>
      <c r="AL68" s="449"/>
      <c r="AM68" s="449"/>
      <c r="AN68" s="449"/>
      <c r="AO68" s="449"/>
      <c r="AP68" s="449">
        <v>2100</v>
      </c>
      <c r="AQ68" s="449"/>
      <c r="AR68" s="449"/>
      <c r="AS68" s="449"/>
      <c r="AT68" s="449"/>
      <c r="AU68" s="449">
        <v>901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541</v>
      </c>
      <c r="C69" s="420"/>
      <c r="D69" s="420"/>
      <c r="E69" s="420"/>
      <c r="F69" s="420"/>
      <c r="G69" s="420"/>
      <c r="H69" s="420"/>
      <c r="I69" s="420"/>
      <c r="J69" s="420"/>
      <c r="K69" s="420"/>
      <c r="L69" s="420"/>
      <c r="M69" s="420"/>
      <c r="N69" s="420"/>
      <c r="O69" s="420"/>
      <c r="P69" s="432"/>
      <c r="Q69" s="438">
        <v>392</v>
      </c>
      <c r="R69" s="450"/>
      <c r="S69" s="450"/>
      <c r="T69" s="450"/>
      <c r="U69" s="450"/>
      <c r="V69" s="450">
        <v>376</v>
      </c>
      <c r="W69" s="450"/>
      <c r="X69" s="450"/>
      <c r="Y69" s="450"/>
      <c r="Z69" s="450"/>
      <c r="AA69" s="450">
        <v>17</v>
      </c>
      <c r="AB69" s="450"/>
      <c r="AC69" s="450"/>
      <c r="AD69" s="450"/>
      <c r="AE69" s="450"/>
      <c r="AF69" s="450">
        <v>17</v>
      </c>
      <c r="AG69" s="450"/>
      <c r="AH69" s="450"/>
      <c r="AI69" s="450"/>
      <c r="AJ69" s="450"/>
      <c r="AK69" s="450" t="s">
        <v>197</v>
      </c>
      <c r="AL69" s="450"/>
      <c r="AM69" s="450"/>
      <c r="AN69" s="450"/>
      <c r="AO69" s="450"/>
      <c r="AP69" s="450" t="s">
        <v>197</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542</v>
      </c>
      <c r="C70" s="420"/>
      <c r="D70" s="420"/>
      <c r="E70" s="420"/>
      <c r="F70" s="420"/>
      <c r="G70" s="420"/>
      <c r="H70" s="420"/>
      <c r="I70" s="420"/>
      <c r="J70" s="420"/>
      <c r="K70" s="420"/>
      <c r="L70" s="420"/>
      <c r="M70" s="420"/>
      <c r="N70" s="420"/>
      <c r="O70" s="420"/>
      <c r="P70" s="432"/>
      <c r="Q70" s="438">
        <v>12163</v>
      </c>
      <c r="R70" s="450"/>
      <c r="S70" s="450"/>
      <c r="T70" s="450"/>
      <c r="U70" s="450"/>
      <c r="V70" s="450">
        <v>12097</v>
      </c>
      <c r="W70" s="450"/>
      <c r="X70" s="450"/>
      <c r="Y70" s="450"/>
      <c r="Z70" s="450"/>
      <c r="AA70" s="450">
        <v>66</v>
      </c>
      <c r="AB70" s="450"/>
      <c r="AC70" s="450"/>
      <c r="AD70" s="450"/>
      <c r="AE70" s="450"/>
      <c r="AF70" s="450">
        <v>11806</v>
      </c>
      <c r="AG70" s="450"/>
      <c r="AH70" s="450"/>
      <c r="AI70" s="450"/>
      <c r="AJ70" s="450"/>
      <c r="AK70" s="450" t="s">
        <v>197</v>
      </c>
      <c r="AL70" s="450"/>
      <c r="AM70" s="450"/>
      <c r="AN70" s="450"/>
      <c r="AO70" s="450"/>
      <c r="AP70" s="450">
        <v>1340</v>
      </c>
      <c r="AQ70" s="450"/>
      <c r="AR70" s="450"/>
      <c r="AS70" s="450"/>
      <c r="AT70" s="450"/>
      <c r="AU70" s="450">
        <v>720</v>
      </c>
      <c r="AV70" s="450"/>
      <c r="AW70" s="450"/>
      <c r="AX70" s="450"/>
      <c r="AY70" s="450"/>
      <c r="AZ70" s="565" t="s">
        <v>546</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550</v>
      </c>
      <c r="C71" s="420"/>
      <c r="D71" s="420"/>
      <c r="E71" s="420"/>
      <c r="F71" s="420"/>
      <c r="G71" s="420"/>
      <c r="H71" s="420"/>
      <c r="I71" s="420"/>
      <c r="J71" s="420"/>
      <c r="K71" s="420"/>
      <c r="L71" s="420"/>
      <c r="M71" s="420"/>
      <c r="N71" s="420"/>
      <c r="O71" s="420"/>
      <c r="P71" s="432"/>
      <c r="Q71" s="438">
        <v>337</v>
      </c>
      <c r="R71" s="450"/>
      <c r="S71" s="450"/>
      <c r="T71" s="450"/>
      <c r="U71" s="450"/>
      <c r="V71" s="450">
        <v>243</v>
      </c>
      <c r="W71" s="450"/>
      <c r="X71" s="450"/>
      <c r="Y71" s="450"/>
      <c r="Z71" s="450"/>
      <c r="AA71" s="450">
        <v>94</v>
      </c>
      <c r="AB71" s="450"/>
      <c r="AC71" s="450"/>
      <c r="AD71" s="450"/>
      <c r="AE71" s="450"/>
      <c r="AF71" s="450">
        <v>28</v>
      </c>
      <c r="AG71" s="450"/>
      <c r="AH71" s="450"/>
      <c r="AI71" s="450"/>
      <c r="AJ71" s="450"/>
      <c r="AK71" s="450" t="s">
        <v>197</v>
      </c>
      <c r="AL71" s="450"/>
      <c r="AM71" s="450"/>
      <c r="AN71" s="450"/>
      <c r="AO71" s="450"/>
      <c r="AP71" s="450" t="s">
        <v>197</v>
      </c>
      <c r="AQ71" s="450"/>
      <c r="AR71" s="450"/>
      <c r="AS71" s="450"/>
      <c r="AT71" s="450"/>
      <c r="AU71" s="450" t="s">
        <v>197</v>
      </c>
      <c r="AV71" s="450"/>
      <c r="AW71" s="450"/>
      <c r="AX71" s="450"/>
      <c r="AY71" s="450"/>
      <c r="AZ71" s="565" t="s">
        <v>546</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189</v>
      </c>
      <c r="C72" s="420"/>
      <c r="D72" s="420"/>
      <c r="E72" s="420"/>
      <c r="F72" s="420"/>
      <c r="G72" s="420"/>
      <c r="H72" s="420"/>
      <c r="I72" s="420"/>
      <c r="J72" s="420"/>
      <c r="K72" s="420"/>
      <c r="L72" s="420"/>
      <c r="M72" s="420"/>
      <c r="N72" s="420"/>
      <c r="O72" s="420"/>
      <c r="P72" s="432"/>
      <c r="Q72" s="438">
        <v>482</v>
      </c>
      <c r="R72" s="450"/>
      <c r="S72" s="450"/>
      <c r="T72" s="450"/>
      <c r="U72" s="450"/>
      <c r="V72" s="450">
        <v>501</v>
      </c>
      <c r="W72" s="450"/>
      <c r="X72" s="450"/>
      <c r="Y72" s="450"/>
      <c r="Z72" s="450"/>
      <c r="AA72" s="450">
        <v>-20</v>
      </c>
      <c r="AB72" s="450"/>
      <c r="AC72" s="450"/>
      <c r="AD72" s="450"/>
      <c r="AE72" s="450"/>
      <c r="AF72" s="450">
        <v>367</v>
      </c>
      <c r="AG72" s="450"/>
      <c r="AH72" s="450"/>
      <c r="AI72" s="450"/>
      <c r="AJ72" s="450"/>
      <c r="AK72" s="450" t="s">
        <v>197</v>
      </c>
      <c r="AL72" s="450"/>
      <c r="AM72" s="450"/>
      <c r="AN72" s="450"/>
      <c r="AO72" s="450"/>
      <c r="AP72" s="450">
        <v>172</v>
      </c>
      <c r="AQ72" s="450"/>
      <c r="AR72" s="450"/>
      <c r="AS72" s="450"/>
      <c r="AT72" s="450"/>
      <c r="AU72" s="450">
        <v>92</v>
      </c>
      <c r="AV72" s="450"/>
      <c r="AW72" s="450"/>
      <c r="AX72" s="450"/>
      <c r="AY72" s="450"/>
      <c r="AZ72" s="565" t="s">
        <v>546</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543</v>
      </c>
      <c r="C73" s="420"/>
      <c r="D73" s="420"/>
      <c r="E73" s="420"/>
      <c r="F73" s="420"/>
      <c r="G73" s="420"/>
      <c r="H73" s="420"/>
      <c r="I73" s="420"/>
      <c r="J73" s="420"/>
      <c r="K73" s="420"/>
      <c r="L73" s="420"/>
      <c r="M73" s="420"/>
      <c r="N73" s="420"/>
      <c r="O73" s="420"/>
      <c r="P73" s="432"/>
      <c r="Q73" s="438">
        <v>214</v>
      </c>
      <c r="R73" s="450"/>
      <c r="S73" s="450"/>
      <c r="T73" s="450"/>
      <c r="U73" s="450"/>
      <c r="V73" s="450">
        <v>186</v>
      </c>
      <c r="W73" s="450"/>
      <c r="X73" s="450"/>
      <c r="Y73" s="450"/>
      <c r="Z73" s="450"/>
      <c r="AA73" s="450">
        <v>29</v>
      </c>
      <c r="AB73" s="450"/>
      <c r="AC73" s="450"/>
      <c r="AD73" s="450"/>
      <c r="AE73" s="450"/>
      <c r="AF73" s="450">
        <v>29</v>
      </c>
      <c r="AG73" s="450"/>
      <c r="AH73" s="450"/>
      <c r="AI73" s="450"/>
      <c r="AJ73" s="450"/>
      <c r="AK73" s="450" t="s">
        <v>197</v>
      </c>
      <c r="AL73" s="450"/>
      <c r="AM73" s="450"/>
      <c r="AN73" s="450"/>
      <c r="AO73" s="450"/>
      <c r="AP73" s="450">
        <v>104</v>
      </c>
      <c r="AQ73" s="450"/>
      <c r="AR73" s="450"/>
      <c r="AS73" s="450"/>
      <c r="AT73" s="450"/>
      <c r="AU73" s="450">
        <v>55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363</v>
      </c>
      <c r="C74" s="420"/>
      <c r="D74" s="420"/>
      <c r="E74" s="420"/>
      <c r="F74" s="420"/>
      <c r="G74" s="420"/>
      <c r="H74" s="420"/>
      <c r="I74" s="420"/>
      <c r="J74" s="420"/>
      <c r="K74" s="420"/>
      <c r="L74" s="420"/>
      <c r="M74" s="420"/>
      <c r="N74" s="420"/>
      <c r="O74" s="420"/>
      <c r="P74" s="432"/>
      <c r="Q74" s="438">
        <v>2204</v>
      </c>
      <c r="R74" s="450"/>
      <c r="S74" s="450"/>
      <c r="T74" s="450"/>
      <c r="U74" s="450"/>
      <c r="V74" s="450">
        <v>1937</v>
      </c>
      <c r="W74" s="450"/>
      <c r="X74" s="450"/>
      <c r="Y74" s="450"/>
      <c r="Z74" s="450"/>
      <c r="AA74" s="450">
        <v>267</v>
      </c>
      <c r="AB74" s="450"/>
      <c r="AC74" s="450"/>
      <c r="AD74" s="450"/>
      <c r="AE74" s="450"/>
      <c r="AF74" s="450">
        <v>267</v>
      </c>
      <c r="AG74" s="450"/>
      <c r="AH74" s="450"/>
      <c r="AI74" s="450"/>
      <c r="AJ74" s="450"/>
      <c r="AK74" s="450">
        <v>3</v>
      </c>
      <c r="AL74" s="450"/>
      <c r="AM74" s="450"/>
      <c r="AN74" s="450"/>
      <c r="AO74" s="450"/>
      <c r="AP74" s="450" t="s">
        <v>197</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312</v>
      </c>
      <c r="C75" s="420"/>
      <c r="D75" s="420"/>
      <c r="E75" s="420"/>
      <c r="F75" s="420"/>
      <c r="G75" s="420"/>
      <c r="H75" s="420"/>
      <c r="I75" s="420"/>
      <c r="J75" s="420"/>
      <c r="K75" s="420"/>
      <c r="L75" s="420"/>
      <c r="M75" s="420"/>
      <c r="N75" s="420"/>
      <c r="O75" s="420"/>
      <c r="P75" s="432"/>
      <c r="Q75" s="444">
        <v>838</v>
      </c>
      <c r="R75" s="456"/>
      <c r="S75" s="456"/>
      <c r="T75" s="456"/>
      <c r="U75" s="460"/>
      <c r="V75" s="461">
        <v>645</v>
      </c>
      <c r="W75" s="456"/>
      <c r="X75" s="456"/>
      <c r="Y75" s="456"/>
      <c r="Z75" s="460"/>
      <c r="AA75" s="461">
        <v>193</v>
      </c>
      <c r="AB75" s="456"/>
      <c r="AC75" s="456"/>
      <c r="AD75" s="456"/>
      <c r="AE75" s="460"/>
      <c r="AF75" s="461">
        <v>62</v>
      </c>
      <c r="AG75" s="456"/>
      <c r="AH75" s="456"/>
      <c r="AI75" s="456"/>
      <c r="AJ75" s="460"/>
      <c r="AK75" s="461">
        <v>77</v>
      </c>
      <c r="AL75" s="456"/>
      <c r="AM75" s="456"/>
      <c r="AN75" s="456"/>
      <c r="AO75" s="460"/>
      <c r="AP75" s="461" t="s">
        <v>197</v>
      </c>
      <c r="AQ75" s="456"/>
      <c r="AR75" s="456"/>
      <c r="AS75" s="456"/>
      <c r="AT75" s="460"/>
      <c r="AU75" s="461" t="s">
        <v>197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544</v>
      </c>
      <c r="C76" s="420"/>
      <c r="D76" s="420"/>
      <c r="E76" s="420"/>
      <c r="F76" s="420"/>
      <c r="G76" s="420"/>
      <c r="H76" s="420"/>
      <c r="I76" s="420"/>
      <c r="J76" s="420"/>
      <c r="K76" s="420"/>
      <c r="L76" s="420"/>
      <c r="M76" s="420"/>
      <c r="N76" s="420"/>
      <c r="O76" s="420"/>
      <c r="P76" s="432"/>
      <c r="Q76" s="444">
        <v>156992</v>
      </c>
      <c r="R76" s="456"/>
      <c r="S76" s="456"/>
      <c r="T76" s="456"/>
      <c r="U76" s="460"/>
      <c r="V76" s="461">
        <v>155721</v>
      </c>
      <c r="W76" s="456"/>
      <c r="X76" s="456"/>
      <c r="Y76" s="456"/>
      <c r="Z76" s="460"/>
      <c r="AA76" s="461">
        <v>1271</v>
      </c>
      <c r="AB76" s="456"/>
      <c r="AC76" s="456"/>
      <c r="AD76" s="456"/>
      <c r="AE76" s="460"/>
      <c r="AF76" s="461">
        <v>1271</v>
      </c>
      <c r="AG76" s="456"/>
      <c r="AH76" s="456"/>
      <c r="AI76" s="456"/>
      <c r="AJ76" s="460"/>
      <c r="AK76" s="461">
        <v>1032</v>
      </c>
      <c r="AL76" s="456"/>
      <c r="AM76" s="456"/>
      <c r="AN76" s="456"/>
      <c r="AO76" s="460"/>
      <c r="AP76" s="461" t="s">
        <v>197</v>
      </c>
      <c r="AQ76" s="456"/>
      <c r="AR76" s="456"/>
      <c r="AS76" s="456"/>
      <c r="AT76" s="460"/>
      <c r="AU76" s="461" t="s">
        <v>197</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139</v>
      </c>
      <c r="C77" s="420"/>
      <c r="D77" s="420"/>
      <c r="E77" s="420"/>
      <c r="F77" s="420"/>
      <c r="G77" s="420"/>
      <c r="H77" s="420"/>
      <c r="I77" s="420"/>
      <c r="J77" s="420"/>
      <c r="K77" s="420"/>
      <c r="L77" s="420"/>
      <c r="M77" s="420"/>
      <c r="N77" s="420"/>
      <c r="O77" s="420"/>
      <c r="P77" s="432"/>
      <c r="Q77" s="444">
        <v>21438</v>
      </c>
      <c r="R77" s="456"/>
      <c r="S77" s="456"/>
      <c r="T77" s="456"/>
      <c r="U77" s="460"/>
      <c r="V77" s="461">
        <v>20591</v>
      </c>
      <c r="W77" s="456"/>
      <c r="X77" s="456"/>
      <c r="Y77" s="456"/>
      <c r="Z77" s="460"/>
      <c r="AA77" s="461">
        <v>847</v>
      </c>
      <c r="AB77" s="456"/>
      <c r="AC77" s="456"/>
      <c r="AD77" s="456"/>
      <c r="AE77" s="460"/>
      <c r="AF77" s="461">
        <v>27209</v>
      </c>
      <c r="AG77" s="456"/>
      <c r="AH77" s="456"/>
      <c r="AI77" s="456"/>
      <c r="AJ77" s="460"/>
      <c r="AK77" s="461" t="s">
        <v>197</v>
      </c>
      <c r="AL77" s="456"/>
      <c r="AM77" s="456"/>
      <c r="AN77" s="456"/>
      <c r="AO77" s="460"/>
      <c r="AP77" s="461">
        <v>52720</v>
      </c>
      <c r="AQ77" s="456"/>
      <c r="AR77" s="456"/>
      <c r="AS77" s="456"/>
      <c r="AT77" s="460"/>
      <c r="AU77" s="461" t="s">
        <v>197</v>
      </c>
      <c r="AV77" s="456"/>
      <c r="AW77" s="456"/>
      <c r="AX77" s="456"/>
      <c r="AY77" s="460"/>
      <c r="AZ77" s="565" t="s">
        <v>546</v>
      </c>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545</v>
      </c>
      <c r="C78" s="420"/>
      <c r="D78" s="420"/>
      <c r="E78" s="420"/>
      <c r="F78" s="420"/>
      <c r="G78" s="420"/>
      <c r="H78" s="420"/>
      <c r="I78" s="420"/>
      <c r="J78" s="420"/>
      <c r="K78" s="420"/>
      <c r="L78" s="420"/>
      <c r="M78" s="420"/>
      <c r="N78" s="420"/>
      <c r="O78" s="420"/>
      <c r="P78" s="432"/>
      <c r="Q78" s="438">
        <v>733</v>
      </c>
      <c r="R78" s="450"/>
      <c r="S78" s="450"/>
      <c r="T78" s="450"/>
      <c r="U78" s="450"/>
      <c r="V78" s="450">
        <v>562</v>
      </c>
      <c r="W78" s="450"/>
      <c r="X78" s="450"/>
      <c r="Y78" s="450"/>
      <c r="Z78" s="450"/>
      <c r="AA78" s="450">
        <v>171</v>
      </c>
      <c r="AB78" s="450"/>
      <c r="AC78" s="450"/>
      <c r="AD78" s="450"/>
      <c r="AE78" s="450"/>
      <c r="AF78" s="450">
        <v>1939</v>
      </c>
      <c r="AG78" s="450"/>
      <c r="AH78" s="450"/>
      <c r="AI78" s="450"/>
      <c r="AJ78" s="450"/>
      <c r="AK78" s="450" t="s">
        <v>197</v>
      </c>
      <c r="AL78" s="450"/>
      <c r="AM78" s="450"/>
      <c r="AN78" s="450"/>
      <c r="AO78" s="450"/>
      <c r="AP78" s="450">
        <v>1130</v>
      </c>
      <c r="AQ78" s="450"/>
      <c r="AR78" s="450"/>
      <c r="AS78" s="450"/>
      <c r="AT78" s="450"/>
      <c r="AU78" s="450" t="s">
        <v>197</v>
      </c>
      <c r="AV78" s="450"/>
      <c r="AW78" s="450"/>
      <c r="AX78" s="450"/>
      <c r="AY78" s="450"/>
      <c r="AZ78" s="565" t="s">
        <v>546</v>
      </c>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243</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43063</v>
      </c>
      <c r="AG88" s="452"/>
      <c r="AH88" s="452"/>
      <c r="AI88" s="452"/>
      <c r="AJ88" s="452"/>
      <c r="AK88" s="455"/>
      <c r="AL88" s="455"/>
      <c r="AM88" s="455"/>
      <c r="AN88" s="455"/>
      <c r="AO88" s="455"/>
      <c r="AP88" s="452">
        <v>57567</v>
      </c>
      <c r="AQ88" s="452"/>
      <c r="AR88" s="452"/>
      <c r="AS88" s="452"/>
      <c r="AT88" s="452"/>
      <c r="AU88" s="452">
        <v>1768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243</v>
      </c>
      <c r="BR102" s="401" t="s">
        <v>457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15</v>
      </c>
      <c r="CS102" s="604"/>
      <c r="CT102" s="604"/>
      <c r="CU102" s="604"/>
      <c r="CV102" s="697"/>
      <c r="CW102" s="696">
        <v>5</v>
      </c>
      <c r="CX102" s="604"/>
      <c r="CY102" s="604"/>
      <c r="CZ102" s="604"/>
      <c r="DA102" s="697"/>
      <c r="DB102" s="696" t="s">
        <v>197</v>
      </c>
      <c r="DC102" s="604"/>
      <c r="DD102" s="604"/>
      <c r="DE102" s="604"/>
      <c r="DF102" s="697"/>
      <c r="DG102" s="696">
        <v>881</v>
      </c>
      <c r="DH102" s="604"/>
      <c r="DI102" s="604"/>
      <c r="DJ102" s="604"/>
      <c r="DK102" s="697"/>
      <c r="DL102" s="696" t="s">
        <v>197</v>
      </c>
      <c r="DM102" s="604"/>
      <c r="DN102" s="604"/>
      <c r="DO102" s="604"/>
      <c r="DP102" s="697"/>
      <c r="DQ102" s="696" t="s">
        <v>197</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479</v>
      </c>
      <c r="AB109" s="406"/>
      <c r="AC109" s="406"/>
      <c r="AD109" s="406"/>
      <c r="AE109" s="469"/>
      <c r="AF109" s="480" t="s">
        <v>480</v>
      </c>
      <c r="AG109" s="406"/>
      <c r="AH109" s="406"/>
      <c r="AI109" s="406"/>
      <c r="AJ109" s="469"/>
      <c r="AK109" s="480" t="s">
        <v>390</v>
      </c>
      <c r="AL109" s="406"/>
      <c r="AM109" s="406"/>
      <c r="AN109" s="406"/>
      <c r="AO109" s="469"/>
      <c r="AP109" s="480" t="s">
        <v>481</v>
      </c>
      <c r="AQ109" s="406"/>
      <c r="AR109" s="406"/>
      <c r="AS109" s="406"/>
      <c r="AT109" s="555"/>
      <c r="AU109" s="383" t="s">
        <v>478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479</v>
      </c>
      <c r="BR109" s="406"/>
      <c r="BS109" s="406"/>
      <c r="BT109" s="406"/>
      <c r="BU109" s="469"/>
      <c r="BV109" s="480" t="s">
        <v>480</v>
      </c>
      <c r="BW109" s="406"/>
      <c r="BX109" s="406"/>
      <c r="BY109" s="406"/>
      <c r="BZ109" s="469"/>
      <c r="CA109" s="480" t="s">
        <v>390</v>
      </c>
      <c r="CB109" s="406"/>
      <c r="CC109" s="406"/>
      <c r="CD109" s="406"/>
      <c r="CE109" s="469"/>
      <c r="CF109" s="655" t="s">
        <v>481</v>
      </c>
      <c r="CG109" s="655"/>
      <c r="CH109" s="655"/>
      <c r="CI109" s="655"/>
      <c r="CJ109" s="655"/>
      <c r="CK109" s="480" t="s">
        <v>93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479</v>
      </c>
      <c r="DH109" s="406"/>
      <c r="DI109" s="406"/>
      <c r="DJ109" s="406"/>
      <c r="DK109" s="469"/>
      <c r="DL109" s="480" t="s">
        <v>480</v>
      </c>
      <c r="DM109" s="406"/>
      <c r="DN109" s="406"/>
      <c r="DO109" s="406"/>
      <c r="DP109" s="469"/>
      <c r="DQ109" s="480" t="s">
        <v>390</v>
      </c>
      <c r="DR109" s="406"/>
      <c r="DS109" s="406"/>
      <c r="DT109" s="406"/>
      <c r="DU109" s="469"/>
      <c r="DV109" s="480" t="s">
        <v>481</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3449600</v>
      </c>
      <c r="AB110" s="487"/>
      <c r="AC110" s="487"/>
      <c r="AD110" s="487"/>
      <c r="AE110" s="498"/>
      <c r="AF110" s="514">
        <v>3542132</v>
      </c>
      <c r="AG110" s="487"/>
      <c r="AH110" s="487"/>
      <c r="AI110" s="487"/>
      <c r="AJ110" s="498"/>
      <c r="AK110" s="514">
        <v>3378952</v>
      </c>
      <c r="AL110" s="487"/>
      <c r="AM110" s="487"/>
      <c r="AN110" s="487"/>
      <c r="AO110" s="498"/>
      <c r="AP110" s="538">
        <v>24.7</v>
      </c>
      <c r="AQ110" s="546"/>
      <c r="AR110" s="546"/>
      <c r="AS110" s="546"/>
      <c r="AT110" s="556"/>
      <c r="AU110" s="568" t="s">
        <v>119</v>
      </c>
      <c r="AV110" s="577"/>
      <c r="AW110" s="577"/>
      <c r="AX110" s="577"/>
      <c r="AY110" s="577"/>
      <c r="AZ110" s="424" t="s">
        <v>482</v>
      </c>
      <c r="BA110" s="407"/>
      <c r="BB110" s="407"/>
      <c r="BC110" s="407"/>
      <c r="BD110" s="407"/>
      <c r="BE110" s="407"/>
      <c r="BF110" s="407"/>
      <c r="BG110" s="407"/>
      <c r="BH110" s="407"/>
      <c r="BI110" s="407"/>
      <c r="BJ110" s="407"/>
      <c r="BK110" s="407"/>
      <c r="BL110" s="407"/>
      <c r="BM110" s="407"/>
      <c r="BN110" s="407"/>
      <c r="BO110" s="407"/>
      <c r="BP110" s="470"/>
      <c r="BQ110" s="632">
        <v>35287007</v>
      </c>
      <c r="BR110" s="640"/>
      <c r="BS110" s="640"/>
      <c r="BT110" s="640"/>
      <c r="BU110" s="640"/>
      <c r="BV110" s="640">
        <v>33622267</v>
      </c>
      <c r="BW110" s="640"/>
      <c r="BX110" s="640"/>
      <c r="BY110" s="640"/>
      <c r="BZ110" s="640"/>
      <c r="CA110" s="640">
        <v>32938389</v>
      </c>
      <c r="CB110" s="640"/>
      <c r="CC110" s="640"/>
      <c r="CD110" s="640"/>
      <c r="CE110" s="640"/>
      <c r="CF110" s="656">
        <v>240.8</v>
      </c>
      <c r="CG110" s="660"/>
      <c r="CH110" s="660"/>
      <c r="CI110" s="660"/>
      <c r="CJ110" s="660"/>
      <c r="CK110" s="672" t="s">
        <v>387</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462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483</v>
      </c>
      <c r="BA111" s="378"/>
      <c r="BB111" s="378"/>
      <c r="BC111" s="378"/>
      <c r="BD111" s="378"/>
      <c r="BE111" s="378"/>
      <c r="BF111" s="378"/>
      <c r="BG111" s="378"/>
      <c r="BH111" s="378"/>
      <c r="BI111" s="378"/>
      <c r="BJ111" s="378"/>
      <c r="BK111" s="378"/>
      <c r="BL111" s="378"/>
      <c r="BM111" s="378"/>
      <c r="BN111" s="378"/>
      <c r="BO111" s="378"/>
      <c r="BP111" s="472"/>
      <c r="BQ111" s="633">
        <v>3561</v>
      </c>
      <c r="BR111" s="641"/>
      <c r="BS111" s="641"/>
      <c r="BT111" s="641"/>
      <c r="BU111" s="641"/>
      <c r="BV111" s="641" t="s">
        <v>197</v>
      </c>
      <c r="BW111" s="641"/>
      <c r="BX111" s="641"/>
      <c r="BY111" s="641"/>
      <c r="BZ111" s="641"/>
      <c r="CA111" s="641" t="s">
        <v>197</v>
      </c>
      <c r="CB111" s="641"/>
      <c r="CC111" s="641"/>
      <c r="CD111" s="641"/>
      <c r="CE111" s="641"/>
      <c r="CF111" s="657" t="s">
        <v>197</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153</v>
      </c>
      <c r="B112" s="409"/>
      <c r="C112" s="378" t="s">
        <v>484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262</v>
      </c>
      <c r="BA112" s="378"/>
      <c r="BB112" s="378"/>
      <c r="BC112" s="378"/>
      <c r="BD112" s="378"/>
      <c r="BE112" s="378"/>
      <c r="BF112" s="378"/>
      <c r="BG112" s="378"/>
      <c r="BH112" s="378"/>
      <c r="BI112" s="378"/>
      <c r="BJ112" s="378"/>
      <c r="BK112" s="378"/>
      <c r="BL112" s="378"/>
      <c r="BM112" s="378"/>
      <c r="BN112" s="378"/>
      <c r="BO112" s="378"/>
      <c r="BP112" s="472"/>
      <c r="BQ112" s="633">
        <v>5439125</v>
      </c>
      <c r="BR112" s="641"/>
      <c r="BS112" s="641"/>
      <c r="BT112" s="641"/>
      <c r="BU112" s="641"/>
      <c r="BV112" s="641">
        <v>5082737</v>
      </c>
      <c r="BW112" s="641"/>
      <c r="BX112" s="641"/>
      <c r="BY112" s="641"/>
      <c r="BZ112" s="641"/>
      <c r="CA112" s="641">
        <v>4308089</v>
      </c>
      <c r="CB112" s="641"/>
      <c r="CC112" s="641"/>
      <c r="CD112" s="641"/>
      <c r="CE112" s="641"/>
      <c r="CF112" s="657">
        <v>31.5</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486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433150</v>
      </c>
      <c r="AB113" s="446"/>
      <c r="AC113" s="446"/>
      <c r="AD113" s="446"/>
      <c r="AE113" s="499"/>
      <c r="AF113" s="515">
        <v>417606</v>
      </c>
      <c r="AG113" s="446"/>
      <c r="AH113" s="446"/>
      <c r="AI113" s="446"/>
      <c r="AJ113" s="499"/>
      <c r="AK113" s="515">
        <v>467130</v>
      </c>
      <c r="AL113" s="446"/>
      <c r="AM113" s="446"/>
      <c r="AN113" s="446"/>
      <c r="AO113" s="499"/>
      <c r="AP113" s="539">
        <v>3.4</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2265972</v>
      </c>
      <c r="BR113" s="641"/>
      <c r="BS113" s="641"/>
      <c r="BT113" s="641"/>
      <c r="BU113" s="641"/>
      <c r="BV113" s="641">
        <v>2139274</v>
      </c>
      <c r="BW113" s="641"/>
      <c r="BX113" s="641"/>
      <c r="BY113" s="641"/>
      <c r="BZ113" s="641"/>
      <c r="CA113" s="641">
        <v>1861480</v>
      </c>
      <c r="CB113" s="641"/>
      <c r="CC113" s="641"/>
      <c r="CD113" s="641"/>
      <c r="CE113" s="641"/>
      <c r="CF113" s="657">
        <v>13.6</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v>3561</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488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288284</v>
      </c>
      <c r="AB114" s="446"/>
      <c r="AC114" s="446"/>
      <c r="AD114" s="446"/>
      <c r="AE114" s="499"/>
      <c r="AF114" s="515">
        <v>306179</v>
      </c>
      <c r="AG114" s="446"/>
      <c r="AH114" s="446"/>
      <c r="AI114" s="446"/>
      <c r="AJ114" s="499"/>
      <c r="AK114" s="515">
        <v>325433</v>
      </c>
      <c r="AL114" s="446"/>
      <c r="AM114" s="446"/>
      <c r="AN114" s="446"/>
      <c r="AO114" s="499"/>
      <c r="AP114" s="539">
        <v>2.4</v>
      </c>
      <c r="AQ114" s="547"/>
      <c r="AR114" s="547"/>
      <c r="AS114" s="547"/>
      <c r="AT114" s="557"/>
      <c r="AU114" s="569"/>
      <c r="AV114" s="578"/>
      <c r="AW114" s="578"/>
      <c r="AX114" s="578"/>
      <c r="AY114" s="578"/>
      <c r="AZ114" s="425" t="s">
        <v>489</v>
      </c>
      <c r="BA114" s="378"/>
      <c r="BB114" s="378"/>
      <c r="BC114" s="378"/>
      <c r="BD114" s="378"/>
      <c r="BE114" s="378"/>
      <c r="BF114" s="378"/>
      <c r="BG114" s="378"/>
      <c r="BH114" s="378"/>
      <c r="BI114" s="378"/>
      <c r="BJ114" s="378"/>
      <c r="BK114" s="378"/>
      <c r="BL114" s="378"/>
      <c r="BM114" s="378"/>
      <c r="BN114" s="378"/>
      <c r="BO114" s="378"/>
      <c r="BP114" s="472"/>
      <c r="BQ114" s="633">
        <v>2697334</v>
      </c>
      <c r="BR114" s="641"/>
      <c r="BS114" s="641"/>
      <c r="BT114" s="641"/>
      <c r="BU114" s="641"/>
      <c r="BV114" s="641">
        <v>2722272</v>
      </c>
      <c r="BW114" s="641"/>
      <c r="BX114" s="641"/>
      <c r="BY114" s="641"/>
      <c r="BZ114" s="641"/>
      <c r="CA114" s="641">
        <v>2906563</v>
      </c>
      <c r="CB114" s="641"/>
      <c r="CC114" s="641"/>
      <c r="CD114" s="641"/>
      <c r="CE114" s="641"/>
      <c r="CF114" s="657">
        <v>21.2</v>
      </c>
      <c r="CG114" s="661"/>
      <c r="CH114" s="661"/>
      <c r="CI114" s="661"/>
      <c r="CJ114" s="661"/>
      <c r="CK114" s="673"/>
      <c r="CL114" s="413"/>
      <c r="CM114" s="425" t="s">
        <v>150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3620</v>
      </c>
      <c r="AB115" s="446"/>
      <c r="AC115" s="446"/>
      <c r="AD115" s="446"/>
      <c r="AE115" s="499"/>
      <c r="AF115" s="515">
        <v>28769</v>
      </c>
      <c r="AG115" s="446"/>
      <c r="AH115" s="446"/>
      <c r="AI115" s="446"/>
      <c r="AJ115" s="499"/>
      <c r="AK115" s="515">
        <v>24862</v>
      </c>
      <c r="AL115" s="446"/>
      <c r="AM115" s="446"/>
      <c r="AN115" s="446"/>
      <c r="AO115" s="499"/>
      <c r="AP115" s="539">
        <v>0.2</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611</v>
      </c>
      <c r="AB116" s="446"/>
      <c r="AC116" s="446"/>
      <c r="AD116" s="446"/>
      <c r="AE116" s="499"/>
      <c r="AF116" s="515" t="s">
        <v>197</v>
      </c>
      <c r="AG116" s="446"/>
      <c r="AH116" s="446"/>
      <c r="AI116" s="446"/>
      <c r="AJ116" s="499"/>
      <c r="AK116" s="515">
        <v>743</v>
      </c>
      <c r="AL116" s="446"/>
      <c r="AM116" s="446"/>
      <c r="AN116" s="446"/>
      <c r="AO116" s="499"/>
      <c r="AP116" s="539">
        <v>0</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266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4175265</v>
      </c>
      <c r="AB117" s="488"/>
      <c r="AC117" s="488"/>
      <c r="AD117" s="488"/>
      <c r="AE117" s="500"/>
      <c r="AF117" s="516">
        <v>4294686</v>
      </c>
      <c r="AG117" s="488"/>
      <c r="AH117" s="488"/>
      <c r="AI117" s="488"/>
      <c r="AJ117" s="500"/>
      <c r="AK117" s="516">
        <v>4197120</v>
      </c>
      <c r="AL117" s="488"/>
      <c r="AM117" s="488"/>
      <c r="AN117" s="488"/>
      <c r="AO117" s="500"/>
      <c r="AP117" s="540"/>
      <c r="AQ117" s="548"/>
      <c r="AR117" s="548"/>
      <c r="AS117" s="548"/>
      <c r="AT117" s="558"/>
      <c r="AU117" s="569"/>
      <c r="AV117" s="578"/>
      <c r="AW117" s="578"/>
      <c r="AX117" s="578"/>
      <c r="AY117" s="578"/>
      <c r="AZ117" s="426" t="s">
        <v>361</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479</v>
      </c>
      <c r="AB118" s="406"/>
      <c r="AC118" s="406"/>
      <c r="AD118" s="406"/>
      <c r="AE118" s="469"/>
      <c r="AF118" s="480" t="s">
        <v>480</v>
      </c>
      <c r="AG118" s="406"/>
      <c r="AH118" s="406"/>
      <c r="AI118" s="406"/>
      <c r="AJ118" s="469"/>
      <c r="AK118" s="480" t="s">
        <v>390</v>
      </c>
      <c r="AL118" s="406"/>
      <c r="AM118" s="406"/>
      <c r="AN118" s="406"/>
      <c r="AO118" s="469"/>
      <c r="AP118" s="480" t="s">
        <v>481</v>
      </c>
      <c r="AQ118" s="406"/>
      <c r="AR118" s="406"/>
      <c r="AS118" s="406"/>
      <c r="AT118" s="555"/>
      <c r="AU118" s="569"/>
      <c r="AV118" s="578"/>
      <c r="AW118" s="578"/>
      <c r="AX118" s="578"/>
      <c r="AY118" s="578"/>
      <c r="AZ118" s="427" t="s">
        <v>490</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491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387</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266</v>
      </c>
      <c r="BA119" s="603"/>
      <c r="BB119" s="603"/>
      <c r="BC119" s="603"/>
      <c r="BD119" s="603"/>
      <c r="BE119" s="603"/>
      <c r="BF119" s="603"/>
      <c r="BG119" s="603"/>
      <c r="BH119" s="603"/>
      <c r="BI119" s="603"/>
      <c r="BJ119" s="603"/>
      <c r="BK119" s="603"/>
      <c r="BL119" s="603"/>
      <c r="BM119" s="603"/>
      <c r="BN119" s="603"/>
      <c r="BO119" s="468" t="s">
        <v>165</v>
      </c>
      <c r="BP119" s="629"/>
      <c r="BQ119" s="634">
        <v>45692999</v>
      </c>
      <c r="BR119" s="642"/>
      <c r="BS119" s="642"/>
      <c r="BT119" s="642"/>
      <c r="BU119" s="642"/>
      <c r="BV119" s="642">
        <v>43566550</v>
      </c>
      <c r="BW119" s="642"/>
      <c r="BX119" s="642"/>
      <c r="BY119" s="642"/>
      <c r="BZ119" s="642"/>
      <c r="CA119" s="642">
        <v>42014521</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485</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6057046</v>
      </c>
      <c r="BR120" s="640"/>
      <c r="BS120" s="640"/>
      <c r="BT120" s="640"/>
      <c r="BU120" s="640"/>
      <c r="BV120" s="640">
        <v>7098806</v>
      </c>
      <c r="BW120" s="640"/>
      <c r="BX120" s="640"/>
      <c r="BY120" s="640"/>
      <c r="BZ120" s="640"/>
      <c r="CA120" s="640">
        <v>7875301</v>
      </c>
      <c r="CB120" s="640"/>
      <c r="CC120" s="640"/>
      <c r="CD120" s="640"/>
      <c r="CE120" s="640"/>
      <c r="CF120" s="656">
        <v>57.6</v>
      </c>
      <c r="CG120" s="660"/>
      <c r="CH120" s="660"/>
      <c r="CI120" s="660"/>
      <c r="CJ120" s="660"/>
      <c r="CK120" s="675" t="s">
        <v>263</v>
      </c>
      <c r="CL120" s="685"/>
      <c r="CM120" s="685"/>
      <c r="CN120" s="685"/>
      <c r="CO120" s="688"/>
      <c r="CP120" s="692" t="s">
        <v>349</v>
      </c>
      <c r="CQ120" s="695"/>
      <c r="CR120" s="695"/>
      <c r="CS120" s="695"/>
      <c r="CT120" s="695"/>
      <c r="CU120" s="695"/>
      <c r="CV120" s="695"/>
      <c r="CW120" s="695"/>
      <c r="CX120" s="695"/>
      <c r="CY120" s="695"/>
      <c r="CZ120" s="695"/>
      <c r="DA120" s="695"/>
      <c r="DB120" s="695"/>
      <c r="DC120" s="695"/>
      <c r="DD120" s="695"/>
      <c r="DE120" s="695"/>
      <c r="DF120" s="698"/>
      <c r="DG120" s="632">
        <v>5419908</v>
      </c>
      <c r="DH120" s="640"/>
      <c r="DI120" s="640"/>
      <c r="DJ120" s="640"/>
      <c r="DK120" s="640"/>
      <c r="DL120" s="640">
        <v>5082737</v>
      </c>
      <c r="DM120" s="640"/>
      <c r="DN120" s="640"/>
      <c r="DO120" s="640"/>
      <c r="DP120" s="640"/>
      <c r="DQ120" s="640">
        <v>4308089</v>
      </c>
      <c r="DR120" s="640"/>
      <c r="DS120" s="640"/>
      <c r="DT120" s="640"/>
      <c r="DU120" s="640"/>
      <c r="DV120" s="712">
        <v>31.5</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3620</v>
      </c>
      <c r="AB121" s="446"/>
      <c r="AC121" s="446"/>
      <c r="AD121" s="446"/>
      <c r="AE121" s="499"/>
      <c r="AF121" s="515">
        <v>3620</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391</v>
      </c>
      <c r="BA121" s="378"/>
      <c r="BB121" s="378"/>
      <c r="BC121" s="378"/>
      <c r="BD121" s="378"/>
      <c r="BE121" s="378"/>
      <c r="BF121" s="378"/>
      <c r="BG121" s="378"/>
      <c r="BH121" s="378"/>
      <c r="BI121" s="378"/>
      <c r="BJ121" s="378"/>
      <c r="BK121" s="378"/>
      <c r="BL121" s="378"/>
      <c r="BM121" s="378"/>
      <c r="BN121" s="378"/>
      <c r="BO121" s="378"/>
      <c r="BP121" s="472"/>
      <c r="BQ121" s="633">
        <v>2257870</v>
      </c>
      <c r="BR121" s="641"/>
      <c r="BS121" s="641"/>
      <c r="BT121" s="641"/>
      <c r="BU121" s="641"/>
      <c r="BV121" s="641">
        <v>2044580</v>
      </c>
      <c r="BW121" s="641"/>
      <c r="BX121" s="641"/>
      <c r="BY121" s="641"/>
      <c r="BZ121" s="641"/>
      <c r="CA121" s="641">
        <v>1762923</v>
      </c>
      <c r="CB121" s="641"/>
      <c r="CC121" s="641"/>
      <c r="CD121" s="641"/>
      <c r="CE121" s="641"/>
      <c r="CF121" s="657">
        <v>12.9</v>
      </c>
      <c r="CG121" s="661"/>
      <c r="CH121" s="661"/>
      <c r="CI121" s="661"/>
      <c r="CJ121" s="661"/>
      <c r="CK121" s="676"/>
      <c r="CL121" s="686"/>
      <c r="CM121" s="686"/>
      <c r="CN121" s="686"/>
      <c r="CO121" s="689"/>
      <c r="CP121" s="693" t="s">
        <v>277</v>
      </c>
      <c r="CQ121" s="403"/>
      <c r="CR121" s="403"/>
      <c r="CS121" s="403"/>
      <c r="CT121" s="403"/>
      <c r="CU121" s="403"/>
      <c r="CV121" s="403"/>
      <c r="CW121" s="403"/>
      <c r="CX121" s="403"/>
      <c r="CY121" s="403"/>
      <c r="CZ121" s="403"/>
      <c r="DA121" s="403"/>
      <c r="DB121" s="403"/>
      <c r="DC121" s="403"/>
      <c r="DD121" s="403"/>
      <c r="DE121" s="403"/>
      <c r="DF121" s="699"/>
      <c r="DG121" s="633" t="s">
        <v>197</v>
      </c>
      <c r="DH121" s="641"/>
      <c r="DI121" s="641"/>
      <c r="DJ121" s="641"/>
      <c r="DK121" s="641"/>
      <c r="DL121" s="641" t="s">
        <v>197</v>
      </c>
      <c r="DM121" s="641"/>
      <c r="DN121" s="641"/>
      <c r="DO121" s="641"/>
      <c r="DP121" s="641"/>
      <c r="DQ121" s="641" t="s">
        <v>197</v>
      </c>
      <c r="DR121" s="641"/>
      <c r="DS121" s="641"/>
      <c r="DT121" s="641"/>
      <c r="DU121" s="641"/>
      <c r="DV121" s="713" t="s">
        <v>197</v>
      </c>
      <c r="DW121" s="713"/>
      <c r="DX121" s="713"/>
      <c r="DY121" s="713"/>
      <c r="DZ121" s="722"/>
    </row>
    <row r="122" spans="1:130" s="365" customFormat="1" ht="26.25" customHeight="1">
      <c r="A122" s="390"/>
      <c r="B122" s="413"/>
      <c r="C122" s="425" t="s">
        <v>150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494</v>
      </c>
      <c r="BA122" s="423"/>
      <c r="BB122" s="423"/>
      <c r="BC122" s="423"/>
      <c r="BD122" s="423"/>
      <c r="BE122" s="423"/>
      <c r="BF122" s="423"/>
      <c r="BG122" s="423"/>
      <c r="BH122" s="423"/>
      <c r="BI122" s="423"/>
      <c r="BJ122" s="423"/>
      <c r="BK122" s="423"/>
      <c r="BL122" s="423"/>
      <c r="BM122" s="423"/>
      <c r="BN122" s="423"/>
      <c r="BO122" s="423"/>
      <c r="BP122" s="473"/>
      <c r="BQ122" s="634">
        <v>29272478</v>
      </c>
      <c r="BR122" s="642"/>
      <c r="BS122" s="642"/>
      <c r="BT122" s="642"/>
      <c r="BU122" s="642"/>
      <c r="BV122" s="642">
        <v>28849369</v>
      </c>
      <c r="BW122" s="642"/>
      <c r="BX122" s="642"/>
      <c r="BY122" s="642"/>
      <c r="BZ122" s="642"/>
      <c r="CA122" s="642">
        <v>27997722</v>
      </c>
      <c r="CB122" s="642"/>
      <c r="CC122" s="642"/>
      <c r="CD122" s="642"/>
      <c r="CE122" s="642"/>
      <c r="CF122" s="658">
        <v>204.6</v>
      </c>
      <c r="CG122" s="662"/>
      <c r="CH122" s="662"/>
      <c r="CI122" s="662"/>
      <c r="CJ122" s="662"/>
      <c r="CK122" s="676"/>
      <c r="CL122" s="686"/>
      <c r="CM122" s="686"/>
      <c r="CN122" s="686"/>
      <c r="CO122" s="689"/>
      <c r="CP122" s="693" t="s">
        <v>454</v>
      </c>
      <c r="CQ122" s="403"/>
      <c r="CR122" s="403"/>
      <c r="CS122" s="403"/>
      <c r="CT122" s="403"/>
      <c r="CU122" s="403"/>
      <c r="CV122" s="403"/>
      <c r="CW122" s="403"/>
      <c r="CX122" s="403"/>
      <c r="CY122" s="403"/>
      <c r="CZ122" s="403"/>
      <c r="DA122" s="403"/>
      <c r="DB122" s="403"/>
      <c r="DC122" s="403"/>
      <c r="DD122" s="403"/>
      <c r="DE122" s="403"/>
      <c r="DF122" s="699"/>
      <c r="DG122" s="633" t="s">
        <v>197</v>
      </c>
      <c r="DH122" s="641"/>
      <c r="DI122" s="641"/>
      <c r="DJ122" s="641"/>
      <c r="DK122" s="641"/>
      <c r="DL122" s="641" t="s">
        <v>197</v>
      </c>
      <c r="DM122" s="641"/>
      <c r="DN122" s="641"/>
      <c r="DO122" s="641"/>
      <c r="DP122" s="641"/>
      <c r="DQ122" s="641" t="s">
        <v>197</v>
      </c>
      <c r="DR122" s="641"/>
      <c r="DS122" s="641"/>
      <c r="DT122" s="641"/>
      <c r="DU122" s="641"/>
      <c r="DV122" s="713" t="s">
        <v>197</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266</v>
      </c>
      <c r="BA123" s="603"/>
      <c r="BB123" s="603"/>
      <c r="BC123" s="603"/>
      <c r="BD123" s="603"/>
      <c r="BE123" s="603"/>
      <c r="BF123" s="603"/>
      <c r="BG123" s="603"/>
      <c r="BH123" s="603"/>
      <c r="BI123" s="603"/>
      <c r="BJ123" s="603"/>
      <c r="BK123" s="603"/>
      <c r="BL123" s="603"/>
      <c r="BM123" s="603"/>
      <c r="BN123" s="603"/>
      <c r="BO123" s="468" t="s">
        <v>217</v>
      </c>
      <c r="BP123" s="629"/>
      <c r="BQ123" s="635">
        <v>37587394</v>
      </c>
      <c r="BR123" s="643"/>
      <c r="BS123" s="643"/>
      <c r="BT123" s="643"/>
      <c r="BU123" s="643"/>
      <c r="BV123" s="643">
        <v>37992755</v>
      </c>
      <c r="BW123" s="643"/>
      <c r="BX123" s="643"/>
      <c r="BY123" s="643"/>
      <c r="BZ123" s="643"/>
      <c r="CA123" s="643">
        <v>37635946</v>
      </c>
      <c r="CB123" s="643"/>
      <c r="CC123" s="643"/>
      <c r="CD123" s="643"/>
      <c r="CE123" s="643"/>
      <c r="CF123" s="544"/>
      <c r="CG123" s="552"/>
      <c r="CH123" s="552"/>
      <c r="CI123" s="552"/>
      <c r="CJ123" s="669"/>
      <c r="CK123" s="676"/>
      <c r="CL123" s="686"/>
      <c r="CM123" s="686"/>
      <c r="CN123" s="686"/>
      <c r="CO123" s="689"/>
      <c r="CP123" s="693" t="s">
        <v>470</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495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58.1</v>
      </c>
      <c r="BR124" s="644"/>
      <c r="BS124" s="644"/>
      <c r="BT124" s="644"/>
      <c r="BU124" s="644"/>
      <c r="BV124" s="644">
        <v>41.1</v>
      </c>
      <c r="BW124" s="644"/>
      <c r="BX124" s="644"/>
      <c r="BY124" s="644"/>
      <c r="BZ124" s="644"/>
      <c r="CA124" s="644">
        <v>32</v>
      </c>
      <c r="CB124" s="644"/>
      <c r="CC124" s="644"/>
      <c r="CD124" s="644"/>
      <c r="CE124" s="644"/>
      <c r="CF124" s="545"/>
      <c r="CG124" s="553"/>
      <c r="CH124" s="553"/>
      <c r="CI124" s="553"/>
      <c r="CJ124" s="670"/>
      <c r="CK124" s="677"/>
      <c r="CL124" s="677"/>
      <c r="CM124" s="677"/>
      <c r="CN124" s="677"/>
      <c r="CO124" s="690"/>
      <c r="CP124" s="693" t="s">
        <v>496</v>
      </c>
      <c r="CQ124" s="403"/>
      <c r="CR124" s="403"/>
      <c r="CS124" s="403"/>
      <c r="CT124" s="403"/>
      <c r="CU124" s="403"/>
      <c r="CV124" s="403"/>
      <c r="CW124" s="403"/>
      <c r="CX124" s="403"/>
      <c r="CY124" s="403"/>
      <c r="CZ124" s="403"/>
      <c r="DA124" s="403"/>
      <c r="DB124" s="403"/>
      <c r="DC124" s="403"/>
      <c r="DD124" s="403"/>
      <c r="DE124" s="403"/>
      <c r="DF124" s="699"/>
      <c r="DG124" s="484">
        <v>19217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497</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v>25149</v>
      </c>
      <c r="AG126" s="446"/>
      <c r="AH126" s="446"/>
      <c r="AI126" s="446"/>
      <c r="AJ126" s="499"/>
      <c r="AK126" s="515">
        <v>24862</v>
      </c>
      <c r="AL126" s="446"/>
      <c r="AM126" s="446"/>
      <c r="AN126" s="446"/>
      <c r="AO126" s="499"/>
      <c r="AP126" s="539">
        <v>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500</v>
      </c>
      <c r="AY127" s="593"/>
      <c r="AZ127" s="593"/>
      <c r="BA127" s="593"/>
      <c r="BB127" s="593"/>
      <c r="BC127" s="593"/>
      <c r="BD127" s="593"/>
      <c r="BE127" s="610"/>
      <c r="BF127" s="612" t="s">
        <v>450</v>
      </c>
      <c r="BG127" s="593"/>
      <c r="BH127" s="593"/>
      <c r="BI127" s="593"/>
      <c r="BJ127" s="593"/>
      <c r="BK127" s="593"/>
      <c r="BL127" s="610"/>
      <c r="BM127" s="612" t="s">
        <v>425</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417</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501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221527</v>
      </c>
      <c r="AB128" s="487"/>
      <c r="AC128" s="487"/>
      <c r="AD128" s="487"/>
      <c r="AE128" s="498"/>
      <c r="AF128" s="514">
        <v>211851</v>
      </c>
      <c r="AG128" s="487"/>
      <c r="AH128" s="487"/>
      <c r="AI128" s="487"/>
      <c r="AJ128" s="498"/>
      <c r="AK128" s="514">
        <v>209793</v>
      </c>
      <c r="AL128" s="487"/>
      <c r="AM128" s="487"/>
      <c r="AN128" s="487"/>
      <c r="AO128" s="498"/>
      <c r="AP128" s="541"/>
      <c r="AQ128" s="549"/>
      <c r="AR128" s="549"/>
      <c r="AS128" s="549"/>
      <c r="AT128" s="559"/>
      <c r="AU128" s="378"/>
      <c r="AV128" s="378"/>
      <c r="AW128" s="378"/>
      <c r="AX128" s="384" t="s">
        <v>303</v>
      </c>
      <c r="AY128" s="407"/>
      <c r="AZ128" s="407"/>
      <c r="BA128" s="407"/>
      <c r="BB128" s="407"/>
      <c r="BC128" s="407"/>
      <c r="BD128" s="407"/>
      <c r="BE128" s="470"/>
      <c r="BF128" s="613" t="s">
        <v>197</v>
      </c>
      <c r="BG128" s="617"/>
      <c r="BH128" s="617"/>
      <c r="BI128" s="617"/>
      <c r="BJ128" s="617"/>
      <c r="BK128" s="617"/>
      <c r="BL128" s="623"/>
      <c r="BM128" s="613">
        <v>12.69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231</v>
      </c>
      <c r="X129" s="466"/>
      <c r="Y129" s="466"/>
      <c r="Z129" s="476"/>
      <c r="AA129" s="482">
        <v>16589236</v>
      </c>
      <c r="AB129" s="446"/>
      <c r="AC129" s="446"/>
      <c r="AD129" s="446"/>
      <c r="AE129" s="499"/>
      <c r="AF129" s="515">
        <v>16203568</v>
      </c>
      <c r="AG129" s="446"/>
      <c r="AH129" s="446"/>
      <c r="AI129" s="446"/>
      <c r="AJ129" s="499"/>
      <c r="AK129" s="515">
        <v>16297178</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197</v>
      </c>
      <c r="BG129" s="618"/>
      <c r="BH129" s="618"/>
      <c r="BI129" s="618"/>
      <c r="BJ129" s="618"/>
      <c r="BK129" s="618"/>
      <c r="BL129" s="624"/>
      <c r="BM129" s="614">
        <v>17.690000000000001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459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502</v>
      </c>
      <c r="X130" s="466"/>
      <c r="Y130" s="466"/>
      <c r="Z130" s="476"/>
      <c r="AA130" s="482">
        <v>2651103</v>
      </c>
      <c r="AB130" s="446"/>
      <c r="AC130" s="446"/>
      <c r="AD130" s="446"/>
      <c r="AE130" s="499"/>
      <c r="AF130" s="515">
        <v>2669360</v>
      </c>
      <c r="AG130" s="446"/>
      <c r="AH130" s="446"/>
      <c r="AI130" s="446"/>
      <c r="AJ130" s="499"/>
      <c r="AK130" s="515">
        <v>2616320</v>
      </c>
      <c r="AL130" s="446"/>
      <c r="AM130" s="446"/>
      <c r="AN130" s="446"/>
      <c r="AO130" s="499"/>
      <c r="AP130" s="542"/>
      <c r="AQ130" s="550"/>
      <c r="AR130" s="550"/>
      <c r="AS130" s="550"/>
      <c r="AT130" s="560"/>
      <c r="AU130" s="576"/>
      <c r="AV130" s="576"/>
      <c r="AW130" s="576"/>
      <c r="AX130" s="585" t="s">
        <v>441</v>
      </c>
      <c r="AY130" s="378"/>
      <c r="AZ130" s="378"/>
      <c r="BA130" s="378"/>
      <c r="BB130" s="378"/>
      <c r="BC130" s="378"/>
      <c r="BD130" s="378"/>
      <c r="BE130" s="472"/>
      <c r="BF130" s="615">
        <v>9.9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172</v>
      </c>
      <c r="X131" s="467"/>
      <c r="Y131" s="467"/>
      <c r="Z131" s="477"/>
      <c r="AA131" s="484">
        <v>13938133</v>
      </c>
      <c r="AB131" s="489"/>
      <c r="AC131" s="489"/>
      <c r="AD131" s="489"/>
      <c r="AE131" s="501"/>
      <c r="AF131" s="517">
        <v>13534208</v>
      </c>
      <c r="AG131" s="489"/>
      <c r="AH131" s="489"/>
      <c r="AI131" s="489"/>
      <c r="AJ131" s="501"/>
      <c r="AK131" s="517">
        <v>13680858</v>
      </c>
      <c r="AL131" s="489"/>
      <c r="AM131" s="489"/>
      <c r="AN131" s="489"/>
      <c r="AO131" s="501"/>
      <c r="AP131" s="543"/>
      <c r="AQ131" s="551"/>
      <c r="AR131" s="551"/>
      <c r="AS131" s="551"/>
      <c r="AT131" s="561"/>
      <c r="AU131" s="576"/>
      <c r="AV131" s="576"/>
      <c r="AW131" s="576"/>
      <c r="AX131" s="586" t="s">
        <v>56</v>
      </c>
      <c r="AY131" s="381"/>
      <c r="AZ131" s="381"/>
      <c r="BA131" s="381"/>
      <c r="BB131" s="381"/>
      <c r="BC131" s="381"/>
      <c r="BD131" s="381"/>
      <c r="BE131" s="611"/>
      <c r="BF131" s="616">
        <v>32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9.3458356289999998</v>
      </c>
      <c r="AB132" s="490"/>
      <c r="AC132" s="490"/>
      <c r="AD132" s="490"/>
      <c r="AE132" s="502"/>
      <c r="AF132" s="518">
        <v>10.443721569999999</v>
      </c>
      <c r="AG132" s="490"/>
      <c r="AH132" s="490"/>
      <c r="AI132" s="490"/>
      <c r="AJ132" s="502"/>
      <c r="AK132" s="518">
        <v>10.02134964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80</v>
      </c>
      <c r="W133" s="404"/>
      <c r="X133" s="404"/>
      <c r="Y133" s="404"/>
      <c r="Z133" s="479"/>
      <c r="AA133" s="486">
        <v>9.6</v>
      </c>
      <c r="AB133" s="491"/>
      <c r="AC133" s="491"/>
      <c r="AD133" s="491"/>
      <c r="AE133" s="503"/>
      <c r="AF133" s="486">
        <v>9.8000000000000007</v>
      </c>
      <c r="AG133" s="491"/>
      <c r="AH133" s="491"/>
      <c r="AI133" s="491"/>
      <c r="AJ133" s="503"/>
      <c r="AK133" s="486">
        <v>9.9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ErmBVhqWfrc3hlJKrZH0VqJs+O9XKH3eL+JdJ2a7DRH9fP4f/KYw1ql4SM6z2+q8okmwyZ7iOL6IcPZY4+nlMQ==" saltValue="IAf3FbozEczPah3/B3gEu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IB3Wvhm/EEWYLkxdD3xTHwvKX7M6HnFs3f0a/tbdKe+QmURme4FZtnRow7jWnu0SSKppfmp2oDwoQezOXqT6Cg==" saltValue="Pm3E1cRf6JUMmxlYXUb/K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mDMBWSutAoQnGm51YtRhaMFJUtdfDpq72yaYgrgT1o89Wrw02ZN93pgIqrMjKYm4bv934ApCesBwu4mVZpOP8g==" saltValue="wHIIt4zZFRrjKeRKCerUHA=="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505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225</v>
      </c>
      <c r="AQ8" s="809" t="s">
        <v>506</v>
      </c>
      <c r="AR8" s="823" t="s">
        <v>429</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507</v>
      </c>
      <c r="AL9" s="757"/>
      <c r="AM9" s="757"/>
      <c r="AN9" s="774"/>
      <c r="AO9" s="787">
        <v>4535938</v>
      </c>
      <c r="AP9" s="787">
        <v>79479</v>
      </c>
      <c r="AQ9" s="810">
        <v>89973</v>
      </c>
      <c r="AR9" s="824">
        <v>-11.7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702763</v>
      </c>
      <c r="AP10" s="788">
        <v>12314</v>
      </c>
      <c r="AQ10" s="811">
        <v>6937</v>
      </c>
      <c r="AR10" s="825">
        <v>77.5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216510</v>
      </c>
      <c r="AP11" s="788">
        <v>3794</v>
      </c>
      <c r="AQ11" s="811">
        <v>2289</v>
      </c>
      <c r="AR11" s="825">
        <v>65.7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131</v>
      </c>
      <c r="AL12" s="757"/>
      <c r="AM12" s="757"/>
      <c r="AN12" s="774"/>
      <c r="AO12" s="788" t="s">
        <v>197</v>
      </c>
      <c r="AP12" s="788" t="s">
        <v>197</v>
      </c>
      <c r="AQ12" s="811" t="s">
        <v>197</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508</v>
      </c>
      <c r="AL13" s="757"/>
      <c r="AM13" s="757"/>
      <c r="AN13" s="774"/>
      <c r="AO13" s="788">
        <v>101265</v>
      </c>
      <c r="AP13" s="788">
        <v>1774</v>
      </c>
      <c r="AQ13" s="811">
        <v>2406</v>
      </c>
      <c r="AR13" s="825">
        <v>-26.3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509</v>
      </c>
      <c r="AL14" s="757"/>
      <c r="AM14" s="757"/>
      <c r="AN14" s="774"/>
      <c r="AO14" s="788">
        <v>105689</v>
      </c>
      <c r="AP14" s="788">
        <v>1852</v>
      </c>
      <c r="AQ14" s="811">
        <v>1262</v>
      </c>
      <c r="AR14" s="825">
        <v>46.8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306</v>
      </c>
      <c r="AL15" s="758"/>
      <c r="AM15" s="758"/>
      <c r="AN15" s="775"/>
      <c r="AO15" s="788">
        <v>-41329</v>
      </c>
      <c r="AP15" s="788">
        <v>-724</v>
      </c>
      <c r="AQ15" s="811">
        <v>-5200</v>
      </c>
      <c r="AR15" s="825">
        <v>-86.1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266</v>
      </c>
      <c r="AL16" s="758"/>
      <c r="AM16" s="758"/>
      <c r="AN16" s="775"/>
      <c r="AO16" s="788">
        <v>5620836</v>
      </c>
      <c r="AP16" s="788">
        <v>98488</v>
      </c>
      <c r="AQ16" s="811">
        <v>97668</v>
      </c>
      <c r="AR16" s="825">
        <v>0.8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510</v>
      </c>
      <c r="AP20" s="799" t="s">
        <v>334</v>
      </c>
      <c r="AQ20" s="812" t="s">
        <v>38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511</v>
      </c>
      <c r="AL21" s="760"/>
      <c r="AM21" s="760"/>
      <c r="AN21" s="777"/>
      <c r="AO21" s="790">
        <v>7.43</v>
      </c>
      <c r="AP21" s="800">
        <v>9.02</v>
      </c>
      <c r="AQ21" s="813">
        <v>-1.59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512</v>
      </c>
      <c r="AL22" s="760"/>
      <c r="AM22" s="760"/>
      <c r="AN22" s="777"/>
      <c r="AO22" s="791">
        <v>99.5</v>
      </c>
      <c r="AP22" s="801">
        <v>97.6</v>
      </c>
      <c r="AQ22" s="814">
        <v>1.9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513</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258</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505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225</v>
      </c>
      <c r="AQ31" s="809" t="s">
        <v>506</v>
      </c>
      <c r="AR31" s="823" t="s">
        <v>429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514</v>
      </c>
      <c r="AL32" s="761"/>
      <c r="AM32" s="761"/>
      <c r="AN32" s="778"/>
      <c r="AO32" s="788">
        <v>3378952</v>
      </c>
      <c r="AP32" s="788">
        <v>59206</v>
      </c>
      <c r="AQ32" s="815">
        <v>59282</v>
      </c>
      <c r="AR32" s="825">
        <v>-0.1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515</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517</v>
      </c>
      <c r="AL34" s="761"/>
      <c r="AM34" s="761"/>
      <c r="AN34" s="778"/>
      <c r="AO34" s="788" t="s">
        <v>197</v>
      </c>
      <c r="AP34" s="788" t="s">
        <v>197</v>
      </c>
      <c r="AQ34" s="815">
        <v>238</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518</v>
      </c>
      <c r="AL35" s="761"/>
      <c r="AM35" s="761"/>
      <c r="AN35" s="778"/>
      <c r="AO35" s="788">
        <v>467130</v>
      </c>
      <c r="AP35" s="788">
        <v>8185</v>
      </c>
      <c r="AQ35" s="815">
        <v>14825</v>
      </c>
      <c r="AR35" s="825">
        <v>-44.8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32</v>
      </c>
      <c r="AL36" s="761"/>
      <c r="AM36" s="761"/>
      <c r="AN36" s="778"/>
      <c r="AO36" s="788">
        <v>325433</v>
      </c>
      <c r="AP36" s="788">
        <v>5702</v>
      </c>
      <c r="AQ36" s="815">
        <v>1473</v>
      </c>
      <c r="AR36" s="825">
        <v>287.10000000000002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v>24862</v>
      </c>
      <c r="AP37" s="788">
        <v>436</v>
      </c>
      <c r="AQ37" s="815">
        <v>300</v>
      </c>
      <c r="AR37" s="825">
        <v>45.3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519</v>
      </c>
      <c r="AL38" s="762"/>
      <c r="AM38" s="762"/>
      <c r="AN38" s="779"/>
      <c r="AO38" s="792">
        <v>743</v>
      </c>
      <c r="AP38" s="792">
        <v>13</v>
      </c>
      <c r="AQ38" s="816">
        <v>2</v>
      </c>
      <c r="AR38" s="814">
        <v>550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82</v>
      </c>
      <c r="AL39" s="762"/>
      <c r="AM39" s="762"/>
      <c r="AN39" s="779"/>
      <c r="AO39" s="788">
        <v>-209793</v>
      </c>
      <c r="AP39" s="788">
        <v>-3676</v>
      </c>
      <c r="AQ39" s="815">
        <v>-2906</v>
      </c>
      <c r="AR39" s="825">
        <v>26.5</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520</v>
      </c>
      <c r="AL40" s="761"/>
      <c r="AM40" s="761"/>
      <c r="AN40" s="778"/>
      <c r="AO40" s="788">
        <v>-2616320</v>
      </c>
      <c r="AP40" s="788">
        <v>-45843</v>
      </c>
      <c r="AQ40" s="815">
        <v>-50547</v>
      </c>
      <c r="AR40" s="825">
        <v>-9.3000000000000007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1371007</v>
      </c>
      <c r="AP41" s="788">
        <v>24023</v>
      </c>
      <c r="AQ41" s="815">
        <v>22667</v>
      </c>
      <c r="AR41" s="825">
        <v>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451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498</v>
      </c>
      <c r="AO50" s="794" t="s">
        <v>499</v>
      </c>
      <c r="AP50" s="805" t="s">
        <v>523</v>
      </c>
      <c r="AQ50" s="818" t="s">
        <v>383</v>
      </c>
      <c r="AR50" s="828" t="s">
        <v>524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525</v>
      </c>
      <c r="AL51" s="764"/>
      <c r="AM51" s="770">
        <v>2665860</v>
      </c>
      <c r="AN51" s="783">
        <v>44461</v>
      </c>
      <c r="AO51" s="795">
        <v>-24.6</v>
      </c>
      <c r="AP51" s="806">
        <v>71604</v>
      </c>
      <c r="AQ51" s="819">
        <v>-9.6</v>
      </c>
      <c r="AR51" s="829">
        <v>-15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268</v>
      </c>
      <c r="AM52" s="771">
        <v>1230443</v>
      </c>
      <c r="AN52" s="784">
        <v>20521</v>
      </c>
      <c r="AO52" s="796">
        <v>-40.4</v>
      </c>
      <c r="AP52" s="807">
        <v>45121</v>
      </c>
      <c r="AQ52" s="820">
        <v>11.7</v>
      </c>
      <c r="AR52" s="830">
        <v>-52.1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487</v>
      </c>
      <c r="AL53" s="764"/>
      <c r="AM53" s="770">
        <v>3113989</v>
      </c>
      <c r="AN53" s="783">
        <v>52559</v>
      </c>
      <c r="AO53" s="795">
        <v>18.2</v>
      </c>
      <c r="AP53" s="806">
        <v>67009</v>
      </c>
      <c r="AQ53" s="819">
        <v>-6.4</v>
      </c>
      <c r="AR53" s="829">
        <v>24.6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268</v>
      </c>
      <c r="AM54" s="771">
        <v>1710319</v>
      </c>
      <c r="AN54" s="784">
        <v>28867</v>
      </c>
      <c r="AO54" s="796">
        <v>40.700000000000003</v>
      </c>
      <c r="AP54" s="807">
        <v>43028</v>
      </c>
      <c r="AQ54" s="820">
        <v>-4.5999999999999996</v>
      </c>
      <c r="AR54" s="830">
        <v>45.3</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316</v>
      </c>
      <c r="AL55" s="764"/>
      <c r="AM55" s="770">
        <v>4011992</v>
      </c>
      <c r="AN55" s="783">
        <v>68596</v>
      </c>
      <c r="AO55" s="795">
        <v>30.5</v>
      </c>
      <c r="AP55" s="806">
        <v>40807</v>
      </c>
      <c r="AQ55" s="819">
        <v>-39.1</v>
      </c>
      <c r="AR55" s="829">
        <v>69.599999999999994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268</v>
      </c>
      <c r="AM56" s="771">
        <v>2663538</v>
      </c>
      <c r="AN56" s="784">
        <v>45541</v>
      </c>
      <c r="AO56" s="796">
        <v>57.8</v>
      </c>
      <c r="AP56" s="807">
        <v>19520</v>
      </c>
      <c r="AQ56" s="820">
        <v>-54.6</v>
      </c>
      <c r="AR56" s="830">
        <v>112.4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136</v>
      </c>
      <c r="AL57" s="764"/>
      <c r="AM57" s="770">
        <v>3373571</v>
      </c>
      <c r="AN57" s="783">
        <v>58429</v>
      </c>
      <c r="AO57" s="795">
        <v>-14.8</v>
      </c>
      <c r="AP57" s="806">
        <v>37343</v>
      </c>
      <c r="AQ57" s="819">
        <v>-8.5</v>
      </c>
      <c r="AR57" s="829">
        <v>-6.3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268</v>
      </c>
      <c r="AM58" s="771">
        <v>1430670</v>
      </c>
      <c r="AN58" s="784">
        <v>24779</v>
      </c>
      <c r="AO58" s="796">
        <v>-45.6</v>
      </c>
      <c r="AP58" s="807">
        <v>17633</v>
      </c>
      <c r="AQ58" s="820">
        <v>-9.6999999999999993</v>
      </c>
      <c r="AR58" s="830">
        <v>-35.9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526</v>
      </c>
      <c r="AL59" s="764"/>
      <c r="AM59" s="770">
        <v>5302041</v>
      </c>
      <c r="AN59" s="783">
        <v>92903</v>
      </c>
      <c r="AO59" s="795">
        <v>59</v>
      </c>
      <c r="AP59" s="806">
        <v>47407</v>
      </c>
      <c r="AQ59" s="819">
        <v>27</v>
      </c>
      <c r="AR59" s="829">
        <v>32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268</v>
      </c>
      <c r="AM60" s="771">
        <v>3183640</v>
      </c>
      <c r="AN60" s="784">
        <v>55784</v>
      </c>
      <c r="AO60" s="796">
        <v>125.1</v>
      </c>
      <c r="AP60" s="807">
        <v>27543</v>
      </c>
      <c r="AQ60" s="820">
        <v>56.2</v>
      </c>
      <c r="AR60" s="830">
        <v>68.900000000000006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527</v>
      </c>
      <c r="AL61" s="767"/>
      <c r="AM61" s="770">
        <v>3693491</v>
      </c>
      <c r="AN61" s="783">
        <v>63390</v>
      </c>
      <c r="AO61" s="795">
        <v>13.7</v>
      </c>
      <c r="AP61" s="806">
        <v>52834</v>
      </c>
      <c r="AQ61" s="821">
        <v>-7.3</v>
      </c>
      <c r="AR61" s="829">
        <v>21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268</v>
      </c>
      <c r="AM62" s="771">
        <v>2043722</v>
      </c>
      <c r="AN62" s="784">
        <v>35098</v>
      </c>
      <c r="AO62" s="796">
        <v>27.5</v>
      </c>
      <c r="AP62" s="807">
        <v>30569</v>
      </c>
      <c r="AQ62" s="820">
        <v>-0.2</v>
      </c>
      <c r="AR62" s="830">
        <v>27.7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ovWqzv3UGRSmk9fxxX1r3EtAOW1jpGDwOvtu/iVSTIWyMSVJ6dsaC+FwrJdAk14UtqabyKloHffd2DOlIgfwqw==" saltValue="ipQgX6qAkDKcAcIT9kfVy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97</v>
      </c>
    </row>
    <row r="120" spans="125:125" ht="13.5" hidden="1" customHeight="1"/>
    <row r="121" spans="125:125" ht="13.5" hidden="1" customHeight="1">
      <c r="DU121" s="726"/>
    </row>
  </sheetData>
  <sheetProtection algorithmName="SHA-512" hashValue="k3N/uviJi/yM0EcGArv47j0f14WV0GU7F3U56ZPEHl0yjUSgUvRwcePHO2PIXpkm1lIHcbCBArzBNb4+nPxxiA==" saltValue="FM8L+JeRxf/skWdwhvq3w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97</v>
      </c>
    </row>
  </sheetData>
  <sheetProtection algorithmName="SHA-512" hashValue="WiQ601gUtypjrL09U7mTSzI9TqA1lwoG9BRP64xvCB3Iy1JLKZaSONlcwlBVQvXBhHLp8t7dOVjLUmeZTVnMsw==" saltValue="jdBFsofkGMVXCvzqXE0hb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529</v>
      </c>
      <c r="G46" s="853" t="s">
        <v>530</v>
      </c>
      <c r="H46" s="853" t="s">
        <v>531</v>
      </c>
      <c r="I46" s="853" t="s">
        <v>532</v>
      </c>
      <c r="J46" s="858" t="s">
        <v>249</v>
      </c>
    </row>
    <row r="47" spans="2:10" ht="57.75" customHeight="1">
      <c r="B47" s="838"/>
      <c r="C47" s="842" t="s">
        <v>3</v>
      </c>
      <c r="D47" s="842"/>
      <c r="E47" s="846"/>
      <c r="F47" s="850">
        <v>15.65</v>
      </c>
      <c r="G47" s="854">
        <v>13.73</v>
      </c>
      <c r="H47" s="854">
        <v>15.15</v>
      </c>
      <c r="I47" s="854">
        <v>19.22</v>
      </c>
      <c r="J47" s="859">
        <v>19.739999999999998</v>
      </c>
    </row>
    <row r="48" spans="2:10" ht="57.75" customHeight="1">
      <c r="B48" s="839"/>
      <c r="C48" s="843" t="s">
        <v>9</v>
      </c>
      <c r="D48" s="843"/>
      <c r="E48" s="847"/>
      <c r="F48" s="851">
        <v>4.72</v>
      </c>
      <c r="G48" s="855">
        <v>7.07</v>
      </c>
      <c r="H48" s="855">
        <v>9.16</v>
      </c>
      <c r="I48" s="855">
        <v>5.52</v>
      </c>
      <c r="J48" s="860">
        <v>6</v>
      </c>
    </row>
    <row r="49" spans="2:10" ht="57.75" customHeight="1">
      <c r="B49" s="840"/>
      <c r="C49" s="844" t="s">
        <v>16</v>
      </c>
      <c r="D49" s="844"/>
      <c r="E49" s="848"/>
      <c r="F49" s="852" t="s">
        <v>432</v>
      </c>
      <c r="G49" s="856" t="s">
        <v>533</v>
      </c>
      <c r="H49" s="856" t="s">
        <v>534</v>
      </c>
      <c r="I49" s="856" t="s">
        <v>535</v>
      </c>
      <c r="J49" s="861">
        <v>5.e-002</v>
      </c>
    </row>
    <row r="50" spans="2:10"/>
  </sheetData>
  <sheetProtection algorithmName="SHA-512" hashValue="xPYE1TALLRQhsUiH+GEG70v2ujvy6edvDda57mcd2eFdzUGlG0TPAkit56LuyWWMvqyxiQr23g9niKwlrfcpHw==" saltValue="Ykxgs7oEHFS2CAxD7fgk6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図子　哲央</cp:lastModifiedBy>
  <dcterms:created xsi:type="dcterms:W3CDTF">2025-02-19T04:29:58Z</dcterms:created>
  <dcterms:modified xsi:type="dcterms:W3CDTF">2025-09-18T08:26:15Z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2025-09-18T08:26:15Z</vt:filetime>
  </property>
</Properties>
</file>