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<sst xmlns="http://schemas.openxmlformats.org/spreadsheetml/2006/main" xmlns:r="http://schemas.openxmlformats.org/officeDocument/2006/relationships" count="545" uniqueCount="545">
  <si>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</si>
  <si>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</si>
  <si>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</si>
  <si>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</si>
  <si>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</si>
  <si>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</si>
  <si>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</si>
  <si>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</si>
  <si>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</si>
  <si>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</si>
  <si>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</si>
  <si>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</si>
  <si>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</si>
  <si>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</si>
  <si>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</si>
  <si>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</si>
  <si>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</si>
  <si>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</si>
  <si>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</si>
  <si>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</si>
  <si>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</si>
  <si>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</si>
  <si>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</si>
  <si>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</si>
  <si>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</si>
  <si>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</si>
  <si>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</si>
  <si>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</si>
  <si>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</si>
  <si>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</si>
  <si>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</si>
  <si>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</si>
  <si>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</si>
  <si>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</si>
  <si>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</si>
  <si>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</si>
  <si>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</si>
  <si>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</si>
  <si>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</si>
  <si>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</si>
  <si>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</si>
  <si>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</si>
  <si>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</si>
  <si>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</si>
  <si>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</si>
  <si>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</si>
  <si>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</si>
  <si>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</si>
  <si>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</si>
  <si>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</si>
  <si>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35"/>
  </si>
  <si>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</si>
  <si>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</si>
  <si>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</si>
  <si>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</si>
  <si>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</si>
  <si>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</si>
  <si>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</si>
  <si>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</si>
  <si>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</si>
  <si>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</si>
  <si>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</si>
  <si>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</si>
  <si>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公債費負担比率</t>
    <rPh sb="0" eb="3">
      <t>コウサイヒ</t>
    </rPh>
    <rPh sb="3" eb="5">
      <t>フタン</t>
    </rPh>
    <rPh sb="5" eb="7">
      <t>ヒリツ</t>
    </rPh>
    <phoneticPr fontId="5"/>
  </si>
  <si>
    <t>黒字額</t>
    <rPh sb="0" eb="2">
      <t>クロジ</t>
    </rPh>
    <rPh sb="2" eb="3">
      <t>ガク</t>
    </rPh>
    <phoneticPr fontId="37"/>
  </si>
  <si>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</si>
  <si>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</si>
  <si>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</si>
  <si>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</si>
  <si>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</si>
  <si>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</si>
  <si>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</si>
  <si>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</si>
  <si>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</si>
  <si>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</si>
  <si>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</si>
  <si>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</si>
  <si>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</si>
  <si>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</si>
  <si>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</si>
  <si>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</si>
  <si>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</si>
  <si>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</si>
  <si>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</si>
  <si>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</si>
  <si>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</si>
  <si>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</si>
  <si>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</si>
  <si>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</si>
  <si>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</si>
  <si>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</si>
  <si>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</si>
  <si>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</si>
  <si>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</si>
  <si>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観音寺観光開発株式会社</t>
  </si>
  <si>
    <t>将来負担比率の分子</t>
  </si>
  <si>
    <t>出資比率12.5％</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</si>
  <si>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</si>
  <si>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</si>
  <si>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</si>
  <si>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</si>
  <si>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</si>
  <si>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</si>
  <si>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</si>
  <si>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</si>
  <si>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</si>
  <si>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観音寺市</t>
  </si>
  <si>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</si>
  <si>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</si>
  <si>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</si>
  <si>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5"/>
  </si>
  <si>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</si>
  <si>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</si>
  <si>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</si>
  <si>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</si>
  <si>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</si>
  <si>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</si>
  <si>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</si>
  <si>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</si>
  <si>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</si>
  <si>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</si>
  <si>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</si>
  <si>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</si>
  <si>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</si>
  <si>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</si>
  <si>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</si>
  <si>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</si>
  <si>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</si>
  <si>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</si>
  <si>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</si>
  <si>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</si>
  <si>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</si>
  <si>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</si>
  <si>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</si>
  <si>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</si>
  <si>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</si>
  <si>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</si>
  <si>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香川県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</si>
  <si>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</si>
  <si>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</si>
  <si>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Ⅱ－０</t>
  </si>
  <si>
    <t>職員の状況 (※8)</t>
    <rPh sb="0" eb="2">
      <t>ショクイン</t>
    </rPh>
    <rPh sb="3" eb="5">
      <t>ジョウキョウ</t>
    </rPh>
    <phoneticPr fontId="5"/>
  </si>
  <si>
    <t>指定団体等の指定状況</t>
  </si>
  <si>
    <t>歳出総額</t>
  </si>
  <si>
    <t>ゴルフ場利用税交付金</t>
  </si>
  <si>
    <t>寄附金</t>
  </si>
  <si>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35"/>
  </si>
  <si>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</si>
  <si>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</si>
  <si>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</si>
  <si>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</si>
  <si>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</si>
  <si>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</si>
  <si>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</si>
  <si>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</si>
  <si>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</si>
  <si>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</si>
  <si>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</si>
  <si>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</si>
  <si>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</si>
  <si>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</si>
  <si>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1-2</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</si>
  <si>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</si>
  <si>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</si>
  <si>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</si>
  <si>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</si>
  <si>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</si>
  <si>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</si>
  <si>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</si>
  <si>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</si>
  <si>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</si>
  <si>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</si>
  <si>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</si>
  <si>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</si>
  <si>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</si>
  <si>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</si>
  <si>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</si>
  <si>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</si>
  <si>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</si>
  <si>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</si>
  <si>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</si>
  <si>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</si>
  <si>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</si>
  <si>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</si>
  <si>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</si>
  <si>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</si>
  <si>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</si>
  <si>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</si>
  <si>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</si>
  <si>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-3.3</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</si>
  <si>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</si>
  <si>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</si>
  <si>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</si>
  <si>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</si>
  <si>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</si>
  <si>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</si>
  <si>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</si>
  <si>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</si>
  <si>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</si>
  <si>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</si>
  <si>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</si>
  <si>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</si>
  <si>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</si>
  <si>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</si>
  <si>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</si>
  <si>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</si>
  <si>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</si>
  <si>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</si>
  <si>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</si>
  <si>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</si>
  <si>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</si>
  <si>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</si>
  <si>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</si>
  <si>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</si>
  <si>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</si>
  <si>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</si>
  <si>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</si>
  <si>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</si>
  <si>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</si>
  <si>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</si>
  <si>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</si>
  <si>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</si>
  <si>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-1.2</t>
  </si>
  <si>
    <t>当該団体（円）</t>
    <rPh sb="0" eb="2">
      <t>トウガイ</t>
    </rPh>
    <rPh sb="2" eb="4">
      <t>ダンタイ</t>
    </rPh>
    <rPh sb="5" eb="6">
      <t>エン</t>
    </rPh>
    <phoneticPr fontId="5"/>
  </si>
  <si>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</si>
  <si>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</si>
  <si>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</si>
  <si>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</si>
  <si>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</si>
  <si>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</si>
  <si>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</si>
  <si>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</si>
  <si>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6"/>
  </si>
  <si>
    <t>(Ｃ)</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</si>
  <si>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</si>
  <si>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</si>
  <si>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</si>
  <si>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</si>
  <si>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</si>
  <si>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</si>
  <si>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</si>
  <si>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</si>
  <si>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</si>
  <si>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</si>
  <si>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</si>
  <si>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</si>
  <si>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</si>
  <si>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</si>
  <si>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</si>
  <si>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</si>
  <si>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</si>
  <si>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</si>
  <si>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</si>
  <si>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</si>
  <si>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</si>
  <si>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</si>
  <si>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</si>
  <si>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</si>
  <si>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</si>
  <si>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</si>
  <si>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</si>
  <si>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</si>
  <si>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</si>
  <si>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</si>
  <si>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</si>
  <si>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</si>
  <si>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</si>
  <si>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</si>
  <si>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</si>
  <si>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</si>
  <si>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</si>
  <si>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</si>
  <si>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</si>
  <si>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</si>
  <si>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三観広域行政組合（一般会計）</t>
    <rPh sb="0" eb="1">
      <t>サン</t>
    </rPh>
    <rPh sb="1" eb="2">
      <t>カン</t>
    </rPh>
    <rPh sb="2" eb="4">
      <t>コウイキ</t>
    </rPh>
    <rPh sb="4" eb="6">
      <t>ギョウセイ</t>
    </rPh>
    <rPh sb="6" eb="8">
      <t>クミアイ</t>
    </rPh>
    <rPh sb="9" eb="11">
      <t>イッパン</t>
    </rPh>
    <rPh sb="11" eb="13">
      <t>カイケイ</t>
    </rPh>
    <phoneticPr fontId="3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</si>
  <si>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</si>
  <si>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</si>
  <si>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</si>
  <si>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</si>
  <si>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</si>
  <si>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</si>
  <si>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</si>
  <si>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</si>
  <si>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</si>
  <si>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</si>
  <si>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</si>
  <si>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</si>
  <si>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</si>
  <si>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</si>
  <si>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</si>
  <si>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</si>
  <si>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</si>
  <si>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学校施設整備基金</t>
    <rPh sb="0" eb="2">
      <t>ガッコウ</t>
    </rPh>
    <rPh sb="2" eb="4">
      <t>シセツ</t>
    </rPh>
    <rPh sb="4" eb="6">
      <t>セイビ</t>
    </rPh>
    <rPh sb="6" eb="8">
      <t>キキン</t>
    </rPh>
    <phoneticPr fontId="5"/>
  </si>
  <si>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</si>
  <si>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</si>
  <si>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</si>
  <si>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</si>
  <si>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</si>
  <si>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</si>
  <si>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</si>
  <si>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香川県観音寺市</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</si>
  <si>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</si>
  <si>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</si>
  <si>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</si>
  <si>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</si>
  <si>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</si>
  <si>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</si>
  <si>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</si>
  <si>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</si>
  <si>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</si>
  <si>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</si>
  <si>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</si>
  <si>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</si>
  <si>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</si>
  <si>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</si>
  <si>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</si>
  <si>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</si>
  <si>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</si>
  <si>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</si>
  <si>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</si>
  <si>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</si>
  <si>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</si>
  <si>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</si>
  <si>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</si>
  <si>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</si>
  <si>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</si>
  <si>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</si>
  <si>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</si>
  <si>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</si>
  <si>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</si>
  <si>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</si>
  <si>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</si>
  <si>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</si>
  <si>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</si>
  <si>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</si>
  <si>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</si>
  <si>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</si>
  <si>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</si>
  <si>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</si>
  <si>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</si>
  <si>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</si>
  <si>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</si>
  <si>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</si>
  <si>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</si>
  <si>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</si>
  <si>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</si>
  <si>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</si>
  <si>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</si>
  <si>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</si>
  <si>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</si>
  <si>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</si>
  <si>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</si>
  <si>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</si>
  <si>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</si>
  <si>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</si>
  <si>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</si>
  <si>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</si>
  <si>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</si>
  <si>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</si>
  <si>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</si>
  <si>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8"/>
  </si>
  <si>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</si>
  <si>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</si>
  <si>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</si>
  <si>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</si>
  <si>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</si>
  <si>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</si>
  <si>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</si>
  <si>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</si>
  <si>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</si>
  <si>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</si>
  <si>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</si>
  <si>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</si>
  <si>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</si>
  <si>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</si>
  <si>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</si>
  <si>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</si>
  <si>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</si>
  <si>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</si>
  <si>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</si>
  <si>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</si>
  <si>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</si>
  <si>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</si>
  <si>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</si>
  <si>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</si>
  <si>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</si>
  <si>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</si>
  <si>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</si>
  <si>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</si>
  <si>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</si>
  <si>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</si>
  <si>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</si>
  <si>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</si>
  <si>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</si>
  <si>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</si>
  <si>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</si>
  <si>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</si>
  <si>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</si>
  <si>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</si>
  <si>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</si>
  <si>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</si>
  <si>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</si>
  <si>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</si>
  <si>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</si>
  <si>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</si>
  <si>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</si>
  <si>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</si>
  <si>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</si>
  <si>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</si>
  <si>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</si>
  <si>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</si>
  <si>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</si>
  <si>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</si>
  <si>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</si>
  <si>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</si>
  <si>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</si>
  <si>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</si>
  <si>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7"/>
  </si>
  <si>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</si>
  <si>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</si>
  <si>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</si>
  <si>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</si>
  <si>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</si>
  <si>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</si>
  <si>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</si>
  <si>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</si>
  <si>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</si>
  <si>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</si>
  <si>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</si>
  <si>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</si>
  <si>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</si>
  <si>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</si>
  <si>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</si>
  <si>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</si>
  <si>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</si>
  <si>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</si>
  <si>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</si>
  <si>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</si>
  <si>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</si>
  <si>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</si>
  <si>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</si>
  <si>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</si>
  <si>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出資比率100％</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</si>
  <si>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</si>
  <si>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</si>
  <si>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</si>
  <si>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</si>
  <si>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</si>
  <si>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介護予防サービス事業特別会計</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</si>
  <si>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</si>
  <si>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</si>
  <si>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</si>
  <si>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粟井坂瀬山林特別会計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</si>
  <si>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</si>
  <si>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</si>
  <si>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</si>
  <si>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</si>
  <si>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</si>
  <si>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</si>
  <si>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</si>
  <si>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</si>
  <si>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国民健康保険伊吹診療所特別会計</t>
  </si>
  <si>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35"/>
  </si>
  <si>
    <t>後期高齢者医療事業特別会計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</si>
  <si>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</si>
  <si>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</si>
  <si>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</si>
  <si>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</si>
  <si>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</si>
  <si>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</si>
  <si>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</si>
  <si>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</si>
  <si>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</si>
  <si>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</si>
  <si>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</si>
  <si>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</si>
  <si>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</si>
  <si>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</si>
  <si>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</si>
  <si>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</si>
  <si>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</si>
  <si>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</si>
  <si>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</si>
  <si>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</si>
  <si>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</si>
  <si>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</si>
  <si>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</si>
  <si>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</si>
  <si>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</si>
  <si>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</si>
  <si>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</si>
  <si>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</si>
  <si>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</si>
  <si>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</si>
  <si>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</si>
  <si>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</si>
  <si>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</si>
  <si>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</si>
  <si>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</si>
  <si>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</si>
  <si>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</si>
  <si>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</si>
  <si>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</si>
  <si>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</si>
  <si>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</si>
  <si>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</si>
  <si>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</si>
  <si>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</si>
  <si>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</si>
  <si>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</si>
  <si>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</si>
  <si>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</si>
  <si>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</si>
  <si>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</si>
  <si>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</si>
  <si>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</si>
  <si>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</si>
  <si>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</si>
  <si>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</si>
  <si>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三豊総合病院企業団（介護老人保健施設事業会計）</t>
    <rPh sb="0" eb="2">
      <t>ミトヨ</t>
    </rPh>
    <rPh sb="2" eb="4">
      <t>ソウゴウ</t>
    </rPh>
    <rPh sb="4" eb="6">
      <t>ビョウイン</t>
    </rPh>
    <rPh sb="6" eb="8">
      <t>キギョウ</t>
    </rPh>
    <rPh sb="8" eb="9">
      <t>ダン</t>
    </rPh>
    <rPh sb="10" eb="12">
      <t>カイゴ</t>
    </rPh>
    <rPh sb="12" eb="14">
      <t>ロウジン</t>
    </rPh>
    <rPh sb="14" eb="16">
      <t>ホケン</t>
    </rPh>
    <rPh sb="16" eb="18">
      <t>シセツ</t>
    </rPh>
    <rPh sb="18" eb="20">
      <t>ジギョウ</t>
    </rPh>
    <rPh sb="20" eb="22">
      <t>カイケイ</t>
    </rPh>
    <phoneticPr fontId="35"/>
  </si>
  <si>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</si>
  <si>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</si>
  <si>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</si>
  <si>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</si>
  <si>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</si>
  <si>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</si>
  <si>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</si>
  <si>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</si>
  <si>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1.86</t>
  </si>
  <si>
    <t>▲ 0.50</t>
  </si>
  <si>
    <t>▲ 6.32</t>
  </si>
  <si>
    <t>▲ 6.07</t>
  </si>
  <si>
    <t>その他会計（赤字）</t>
  </si>
  <si>
    <t>がんばれ観音寺応援基金</t>
    <rPh sb="4" eb="7">
      <t>カンオンジ</t>
    </rPh>
    <rPh sb="7" eb="9">
      <t>オウエン</t>
    </rPh>
    <rPh sb="9" eb="11">
      <t>キキン</t>
    </rPh>
    <phoneticPr fontId="5"/>
  </si>
  <si>
    <t>施設等整備基金</t>
    <rPh sb="0" eb="2">
      <t>シセツ</t>
    </rPh>
    <rPh sb="2" eb="3">
      <t>トウ</t>
    </rPh>
    <rPh sb="3" eb="5">
      <t>セイビ</t>
    </rPh>
    <rPh sb="5" eb="7">
      <t>キキン</t>
    </rPh>
    <phoneticPr fontId="5"/>
  </si>
  <si>
    <t>合併振興基金</t>
    <rPh sb="0" eb="2">
      <t>ガッペイ</t>
    </rPh>
    <rPh sb="2" eb="4">
      <t>シンコウ</t>
    </rPh>
    <rPh sb="4" eb="6">
      <t>キキン</t>
    </rPh>
    <phoneticPr fontId="5"/>
  </si>
  <si>
    <t>森林環境譲与税基金</t>
    <rPh sb="0" eb="2">
      <t>シンリン</t>
    </rPh>
    <rPh sb="2" eb="4">
      <t>カンキョウ</t>
    </rPh>
    <rPh sb="4" eb="7">
      <t>ジョウヨゼイ</t>
    </rPh>
    <rPh sb="7" eb="9">
      <t>キキン</t>
    </rPh>
    <phoneticPr fontId="5"/>
  </si>
  <si>
    <t>観音寺市土地開発公社</t>
  </si>
  <si>
    <t>三観広域行政組合（電算センター）</t>
    <rPh sb="0" eb="1">
      <t>サン</t>
    </rPh>
    <rPh sb="1" eb="2">
      <t>カン</t>
    </rPh>
    <rPh sb="2" eb="4">
      <t>コウイキ</t>
    </rPh>
    <rPh sb="4" eb="6">
      <t>ギョウセイ</t>
    </rPh>
    <rPh sb="6" eb="8">
      <t>クミアイ</t>
    </rPh>
    <rPh sb="9" eb="11">
      <t>デンサン</t>
    </rPh>
    <phoneticPr fontId="35"/>
  </si>
  <si>
    <t>三豊総合病院企業団（病院事業会計）</t>
    <rPh sb="0" eb="2">
      <t>ミトヨ</t>
    </rPh>
    <rPh sb="2" eb="4">
      <t>ソウゴウ</t>
    </rPh>
    <rPh sb="4" eb="6">
      <t>ビョウイン</t>
    </rPh>
    <rPh sb="6" eb="8">
      <t>キギョウ</t>
    </rPh>
    <rPh sb="8" eb="9">
      <t>ダン</t>
    </rPh>
    <rPh sb="10" eb="12">
      <t>ビョウイン</t>
    </rPh>
    <rPh sb="12" eb="14">
      <t>ジギョウ</t>
    </rPh>
    <rPh sb="14" eb="16">
      <t>カイケイ</t>
    </rPh>
    <phoneticPr fontId="35"/>
  </si>
  <si>
    <t>三豊総合病院企業団（保健福祉事業会計）</t>
    <rPh sb="0" eb="2">
      <t>ミトヨ</t>
    </rPh>
    <rPh sb="2" eb="4">
      <t>ソウゴウ</t>
    </rPh>
    <rPh sb="4" eb="6">
      <t>ビョウイン</t>
    </rPh>
    <rPh sb="6" eb="8">
      <t>キギョウ</t>
    </rPh>
    <rPh sb="8" eb="9">
      <t>ダン</t>
    </rPh>
    <rPh sb="10" eb="12">
      <t>ホケン</t>
    </rPh>
    <rPh sb="12" eb="14">
      <t>フクシ</t>
    </rPh>
    <rPh sb="14" eb="16">
      <t>ジギョウ</t>
    </rPh>
    <rPh sb="16" eb="18">
      <t>カイケイ</t>
    </rPh>
    <phoneticPr fontId="35"/>
  </si>
  <si>
    <t>香川県三豊市観音寺市学校組合</t>
    <rPh sb="0" eb="2">
      <t>カガワ</t>
    </rPh>
    <rPh sb="2" eb="3">
      <t>ケン</t>
    </rPh>
    <rPh sb="3" eb="6">
      <t>ミトヨシ</t>
    </rPh>
    <rPh sb="6" eb="10">
      <t>カンオンジシ</t>
    </rPh>
    <rPh sb="10" eb="12">
      <t>ガッコウ</t>
    </rPh>
    <rPh sb="12" eb="14">
      <t>クミアイ</t>
    </rPh>
    <phoneticPr fontId="35"/>
  </si>
  <si>
    <t>香川県市町総合事務組合</t>
    <rPh sb="0" eb="3">
      <t>カガワケン</t>
    </rPh>
    <rPh sb="3" eb="5">
      <t>シチョウ</t>
    </rPh>
    <rPh sb="5" eb="7">
      <t>ソウゴウ</t>
    </rPh>
    <rPh sb="7" eb="9">
      <t>ジム</t>
    </rPh>
    <rPh sb="9" eb="11">
      <t>クミアイ</t>
    </rPh>
    <phoneticPr fontId="35"/>
  </si>
  <si>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35"/>
  </si>
  <si>
    <t>法適用企業</t>
    <rPh sb="0" eb="1">
      <t>ホウ</t>
    </rPh>
    <rPh sb="1" eb="3">
      <t>テキヨウ</t>
    </rPh>
    <rPh sb="3" eb="5">
      <t>キギョウ</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</si>
</sst>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b/>
      <sz val="12"/>
      <color indexed="8"/>
      <name val="ＭＳ 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67009</c:v>
                </c:pt>
                <c:pt idx="1">
                  <c:v>40807</c:v>
                </c:pt>
                <c:pt idx="2">
                  <c:v>37343</c:v>
                </c:pt>
                <c:pt idx="3">
                  <c:v>47407</c:v>
                </c:pt>
                <c:pt idx="4">
                  <c:v>49754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52559</c:v>
                </c:pt>
                <c:pt idx="1">
                  <c:v>68596</c:v>
                </c:pt>
                <c:pt idx="2">
                  <c:v>58429</c:v>
                </c:pt>
                <c:pt idx="3">
                  <c:v>92903</c:v>
                </c:pt>
                <c:pt idx="4">
                  <c:v>71186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7.07</c:v>
                </c:pt>
                <c:pt idx="1">
                  <c:v>9.16</c:v>
                </c:pt>
                <c:pt idx="2">
                  <c:v>5.52</c:v>
                </c:pt>
                <c:pt idx="3">
                  <c:v>6</c:v>
                </c:pt>
                <c:pt idx="4">
                  <c:v>4.01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13.73</c:v>
                </c:pt>
                <c:pt idx="1">
                  <c:v>15.15</c:v>
                </c:pt>
                <c:pt idx="2">
                  <c:v>19.22</c:v>
                </c:pt>
                <c:pt idx="3">
                  <c:v>19.739999999999998</c:v>
                </c:pt>
                <c:pt idx="4">
                  <c:v>18.77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-1.86</c:v>
                </c:pt>
                <c:pt idx="1">
                  <c:v>-0.5</c:v>
                </c:pt>
                <c:pt idx="2">
                  <c:v>-6.32</c:v>
                </c:pt>
                <c:pt idx="3">
                  <c:v>5.e-002</c:v>
                </c:pt>
                <c:pt idx="4">
                  <c:v>-6.07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0.14000000000000001</c:v>
                </c:pt>
                <c:pt idx="4">
                  <c:v>#N/A</c:v>
                </c:pt>
                <c:pt idx="5">
                  <c:v>0.23</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介護予防サービス事業特別会計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国民健康保険伊吹診療所特別会計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2.e-002</c:v>
                </c:pt>
                <c:pt idx="2">
                  <c:v>#N/A</c:v>
                </c:pt>
                <c:pt idx="3">
                  <c:v>1.e-002</c:v>
                </c:pt>
                <c:pt idx="4">
                  <c:v>#N/A</c:v>
                </c:pt>
                <c:pt idx="5">
                  <c:v>2.e-002</c:v>
                </c:pt>
                <c:pt idx="6">
                  <c:v>#N/A</c:v>
                </c:pt>
                <c:pt idx="7">
                  <c:v>1.e-002</c:v>
                </c:pt>
                <c:pt idx="8">
                  <c:v>#N/A</c:v>
                </c:pt>
                <c:pt idx="9">
                  <c:v>1.e-002</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1.e-002</c:v>
                </c:pt>
                <c:pt idx="2">
                  <c:v>#N/A</c:v>
                </c:pt>
                <c:pt idx="3">
                  <c:v>2.e-002</c:v>
                </c:pt>
                <c:pt idx="4">
                  <c:v>#N/A</c:v>
                </c:pt>
                <c:pt idx="5">
                  <c:v>1.e-002</c:v>
                </c:pt>
                <c:pt idx="6">
                  <c:v>#N/A</c:v>
                </c:pt>
                <c:pt idx="7">
                  <c:v>2.e-002</c:v>
                </c:pt>
                <c:pt idx="8">
                  <c:v>#N/A</c:v>
                </c:pt>
                <c:pt idx="9">
                  <c:v>1.e-002</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4.e-002</c:v>
                </c:pt>
                <c:pt idx="2">
                  <c:v>#N/A</c:v>
                </c:pt>
                <c:pt idx="3">
                  <c:v>2.e-002</c:v>
                </c:pt>
                <c:pt idx="4">
                  <c:v>#N/A</c:v>
                </c:pt>
                <c:pt idx="5">
                  <c:v>4.e-002</c:v>
                </c:pt>
                <c:pt idx="6">
                  <c:v>#N/A</c:v>
                </c:pt>
                <c:pt idx="7">
                  <c:v>4.e-002</c:v>
                </c:pt>
                <c:pt idx="8">
                  <c:v>#N/A</c:v>
                </c:pt>
                <c:pt idx="9">
                  <c:v>3.e-002</c:v>
                </c:pt>
              </c:numCache>
            </c:numRef>
          </c:val>
        </c:ser>
        <c:ser>
          <c:idx val="6"/>
          <c:order val="6"/>
          <c:tx>
            <c:strRef>
              <c:f>データシート!$A$33</c:f>
              <c:strCache>
                <c:ptCount val="1"/>
                <c:pt idx="0">
                  <c:v>粟井坂瀬山林特別会計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9.e-002</c:v>
                </c:pt>
                <c:pt idx="4">
                  <c:v>#N/A</c:v>
                </c:pt>
                <c:pt idx="5">
                  <c:v>9.e-002</c:v>
                </c:pt>
                <c:pt idx="6">
                  <c:v>#N/A</c:v>
                </c:pt>
                <c:pt idx="7">
                  <c:v>9.e-002</c:v>
                </c:pt>
                <c:pt idx="8">
                  <c:v>#N/A</c:v>
                </c:pt>
                <c:pt idx="9">
                  <c:v>9.e-002</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1.86</c:v>
                </c:pt>
                <c:pt idx="2">
                  <c:v>#N/A</c:v>
                </c:pt>
                <c:pt idx="3">
                  <c:v>2.2000000000000002</c:v>
                </c:pt>
                <c:pt idx="4">
                  <c:v>#N/A</c:v>
                </c:pt>
                <c:pt idx="5">
                  <c:v>1.78</c:v>
                </c:pt>
                <c:pt idx="6">
                  <c:v>#N/A</c:v>
                </c:pt>
                <c:pt idx="7">
                  <c:v>1.6800000000000002</c:v>
                </c:pt>
                <c:pt idx="8">
                  <c:v>#N/A</c:v>
                </c:pt>
                <c:pt idx="9">
                  <c:v>0.82</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1.34</c:v>
                </c:pt>
                <c:pt idx="2">
                  <c:v>#N/A</c:v>
                </c:pt>
                <c:pt idx="3">
                  <c:v>1.34</c:v>
                </c:pt>
                <c:pt idx="4">
                  <c:v>#N/A</c:v>
                </c:pt>
                <c:pt idx="5">
                  <c:v>0.95</c:v>
                </c:pt>
                <c:pt idx="6">
                  <c:v>#N/A</c:v>
                </c:pt>
                <c:pt idx="7">
                  <c:v>0.59</c:v>
                </c:pt>
                <c:pt idx="8">
                  <c:v>#N/A</c:v>
                </c:pt>
                <c:pt idx="9">
                  <c:v>0.97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6.88</c:v>
                </c:pt>
                <c:pt idx="2">
                  <c:v>#N/A</c:v>
                </c:pt>
                <c:pt idx="3">
                  <c:v>8.91</c:v>
                </c:pt>
                <c:pt idx="4">
                  <c:v>#N/A</c:v>
                </c:pt>
                <c:pt idx="5">
                  <c:v>5.18</c:v>
                </c:pt>
                <c:pt idx="6">
                  <c:v>#N/A</c:v>
                </c:pt>
                <c:pt idx="7">
                  <c:v>5.9</c:v>
                </c:pt>
                <c:pt idx="8">
                  <c:v>#N/A</c:v>
                </c:pt>
                <c:pt idx="9">
                  <c:v>3.91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2870</c:v>
                </c:pt>
                <c:pt idx="5">
                  <c:v>2873</c:v>
                </c:pt>
                <c:pt idx="8">
                  <c:v>2881</c:v>
                </c:pt>
                <c:pt idx="11">
                  <c:v>2827</c:v>
                </c:pt>
                <c:pt idx="14">
                  <c:v>2740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4</c:v>
                </c:pt>
                <c:pt idx="6">
                  <c:v>29</c:v>
                </c:pt>
                <c:pt idx="9">
                  <c:v>25</c:v>
                </c:pt>
                <c:pt idx="12">
                  <c:v>32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289</c:v>
                </c:pt>
                <c:pt idx="3">
                  <c:v>288</c:v>
                </c:pt>
                <c:pt idx="6">
                  <c:v>306</c:v>
                </c:pt>
                <c:pt idx="9">
                  <c:v>325</c:v>
                </c:pt>
                <c:pt idx="12">
                  <c:v>328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448</c:v>
                </c:pt>
                <c:pt idx="3">
                  <c:v>433</c:v>
                </c:pt>
                <c:pt idx="6">
                  <c:v>418</c:v>
                </c:pt>
                <c:pt idx="9">
                  <c:v>467</c:v>
                </c:pt>
                <c:pt idx="12">
                  <c:v>474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3440</c:v>
                </c:pt>
                <c:pt idx="3">
                  <c:v>3450</c:v>
                </c:pt>
                <c:pt idx="6">
                  <c:v>3542</c:v>
                </c:pt>
                <c:pt idx="9">
                  <c:v>3379</c:v>
                </c:pt>
                <c:pt idx="12">
                  <c:v>3344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1317</c:v>
                </c:pt>
                <c:pt idx="2">
                  <c:v>#N/A</c:v>
                </c:pt>
                <c:pt idx="3">
                  <c:v>#N/A</c:v>
                </c:pt>
                <c:pt idx="4">
                  <c:v>1303</c:v>
                </c:pt>
                <c:pt idx="5">
                  <c:v>#N/A</c:v>
                </c:pt>
                <c:pt idx="6">
                  <c:v>#N/A</c:v>
                </c:pt>
                <c:pt idx="7">
                  <c:v>1414</c:v>
                </c:pt>
                <c:pt idx="8">
                  <c:v>#N/A</c:v>
                </c:pt>
                <c:pt idx="9">
                  <c:v>#N/A</c:v>
                </c:pt>
                <c:pt idx="10">
                  <c:v>1370</c:v>
                </c:pt>
                <c:pt idx="11">
                  <c:v>#N/A</c:v>
                </c:pt>
                <c:pt idx="12">
                  <c:v>#N/A</c:v>
                </c:pt>
                <c:pt idx="13">
                  <c:v>1439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30568</c:v>
                </c:pt>
                <c:pt idx="5">
                  <c:v>29272</c:v>
                </c:pt>
                <c:pt idx="8">
                  <c:v>28849</c:v>
                </c:pt>
                <c:pt idx="11">
                  <c:v>27998</c:v>
                </c:pt>
                <c:pt idx="14">
                  <c:v>26161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2366</c:v>
                </c:pt>
                <c:pt idx="5">
                  <c:v>2258</c:v>
                </c:pt>
                <c:pt idx="8">
                  <c:v>2045</c:v>
                </c:pt>
                <c:pt idx="11">
                  <c:v>1763</c:v>
                </c:pt>
                <c:pt idx="14">
                  <c:v>1656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5595</c:v>
                </c:pt>
                <c:pt idx="5">
                  <c:v>6057</c:v>
                </c:pt>
                <c:pt idx="8">
                  <c:v>7099</c:v>
                </c:pt>
                <c:pt idx="11">
                  <c:v>7875</c:v>
                </c:pt>
                <c:pt idx="14">
                  <c:v>7975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2704</c:v>
                </c:pt>
                <c:pt idx="3">
                  <c:v>2697</c:v>
                </c:pt>
                <c:pt idx="6">
                  <c:v>2722</c:v>
                </c:pt>
                <c:pt idx="9">
                  <c:v>2907</c:v>
                </c:pt>
                <c:pt idx="12">
                  <c:v>2910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2419</c:v>
                </c:pt>
                <c:pt idx="3">
                  <c:v>2266</c:v>
                </c:pt>
                <c:pt idx="6">
                  <c:v>2139</c:v>
                </c:pt>
                <c:pt idx="9">
                  <c:v>1861</c:v>
                </c:pt>
                <c:pt idx="12">
                  <c:v>1665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5820</c:v>
                </c:pt>
                <c:pt idx="3">
                  <c:v>5439</c:v>
                </c:pt>
                <c:pt idx="6">
                  <c:v>5083</c:v>
                </c:pt>
                <c:pt idx="9">
                  <c:v>4308</c:v>
                </c:pt>
                <c:pt idx="12">
                  <c:v>4287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c:v>
                </c:pt>
                <c:pt idx="3">
                  <c:v>4</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34931</c:v>
                </c:pt>
                <c:pt idx="3">
                  <c:v>35287</c:v>
                </c:pt>
                <c:pt idx="6">
                  <c:v>33622</c:v>
                </c:pt>
                <c:pt idx="9">
                  <c:v>32938</c:v>
                </c:pt>
                <c:pt idx="12">
                  <c:v>31196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7352</c:v>
                </c:pt>
                <c:pt idx="2">
                  <c:v>#N/A</c:v>
                </c:pt>
                <c:pt idx="3">
                  <c:v>#N/A</c:v>
                </c:pt>
                <c:pt idx="4">
                  <c:v>8106</c:v>
                </c:pt>
                <c:pt idx="5">
                  <c:v>#N/A</c:v>
                </c:pt>
                <c:pt idx="6">
                  <c:v>#N/A</c:v>
                </c:pt>
                <c:pt idx="7">
                  <c:v>5574</c:v>
                </c:pt>
                <c:pt idx="8">
                  <c:v>#N/A</c:v>
                </c:pt>
                <c:pt idx="9">
                  <c:v>#N/A</c:v>
                </c:pt>
                <c:pt idx="10">
                  <c:v>4379</c:v>
                </c:pt>
                <c:pt idx="11">
                  <c:v>#N/A</c:v>
                </c:pt>
                <c:pt idx="12">
                  <c:v>#N/A</c:v>
                </c:pt>
                <c:pt idx="13">
                  <c:v>4266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3115</c:v>
                </c:pt>
                <c:pt idx="1">
                  <c:v>3217</c:v>
                </c:pt>
                <c:pt idx="2">
                  <c:v>3121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529</c:v>
                </c:pt>
                <c:pt idx="1">
                  <c:v>609</c:v>
                </c:pt>
                <c:pt idx="2">
                  <c:v>665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2929</c:v>
                </c:pt>
                <c:pt idx="1">
                  <c:v>3236</c:v>
                </c:pt>
                <c:pt idx="2">
                  <c:v>3320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元利償還金は令和４年度のピークから毎年少しずつ減少しており、令和６年度も前年度より35百万円減少した。</a:t>
          </a:r>
          <a:endParaRPr kumimoji="1" lang="ja-JP" altLang="en-US" sz="1200">
            <a:latin typeface="ＭＳ ゴシック"/>
            <a:ea typeface="ＭＳ ゴシック"/>
          </a:endParaRPr>
        </a:p>
        <a:p>
          <a:r>
            <a:rPr kumimoji="1" lang="ja-JP" altLang="en-US" sz="1200">
              <a:latin typeface="ＭＳ ゴシック"/>
              <a:ea typeface="ＭＳ ゴシック"/>
            </a:rPr>
            <a:t>　令和７年度までは減額する見込であるが、それ以降は豊浜小学校改築事業、豊浜認定こども園建設事業といった大型建設事業に係る地方債の元金償還の本格化、新たな大型建設事業を実施予定であることや地方債の利率が上昇している状況などから、再び増加に転じる見込である。地方債を活用する際には交付税措置の面で有利な起債を活用すること、建設事業の内容・必要性等を見直すことで公債費等が財政に与える影響を緩和できるよう努めなければなら</a:t>
          </a:r>
          <a:r>
            <a:rPr kumimoji="1" lang="ja-JP" altLang="en-US" sz="1200">
              <a:latin typeface="ＭＳ ゴシック"/>
              <a:ea typeface="ＭＳ ゴシック"/>
            </a:rPr>
            <a:t>な</a:t>
          </a:r>
          <a:r>
            <a:rPr kumimoji="1" lang="ja-JP" altLang="en-US" sz="1200">
              <a:latin typeface="ＭＳ ゴシック"/>
              <a:ea typeface="ＭＳ ゴシック"/>
            </a:rPr>
            <a:t>い。</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該当なし</a:t>
          </a:r>
          <a:endParaRPr kumimoji="1" lang="ja-JP" altLang="en-US" sz="12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の地方債の発行額は前年度に比べ少額であったため、一般会計等に係る地方債の現在高は1,742百万円減少した。しかしながら、スマートインターチェンジの整備や新学校給食センターの建設に係る地方債を発行することから、令和７年度は現在高が再び増加する見込みである。</a:t>
          </a:r>
          <a:endParaRPr kumimoji="1" lang="ja-JP" altLang="en-US" sz="1400">
            <a:latin typeface="ＭＳ ゴシック"/>
            <a:ea typeface="ＭＳ ゴシック"/>
          </a:endParaRPr>
        </a:p>
        <a:p>
          <a:r>
            <a:rPr kumimoji="1" lang="ja-JP" altLang="en-US" sz="1400">
              <a:latin typeface="ＭＳ ゴシック"/>
              <a:ea typeface="ＭＳ ゴシック"/>
            </a:rPr>
            <a:t>　また、新学校給食センターの運営に係る債務負担行為に基づく支出予定額が令和７年度から生じる見込である。</a:t>
          </a:r>
          <a:endParaRPr kumimoji="1" lang="ja-JP" altLang="en-US" sz="1400">
            <a:latin typeface="ＭＳ ゴシック"/>
            <a:ea typeface="ＭＳ ゴシック"/>
          </a:endParaRPr>
        </a:p>
        <a:p>
          <a:r>
            <a:rPr kumimoji="1" lang="ja-JP" altLang="en-US" sz="1400">
              <a:latin typeface="ＭＳ ゴシック"/>
              <a:ea typeface="ＭＳ ゴシック"/>
            </a:rPr>
            <a:t>　今後、将来負担額（Ａ）の増加が見込まれることから、ふるさと納税の推進等による基金の積立を行うなど、充当可能財源等（Ｂ）を増加させる取組</a:t>
          </a:r>
          <a:r>
            <a:rPr kumimoji="1" lang="ja-JP" altLang="en-US" sz="1400">
              <a:latin typeface="ＭＳ ゴシック"/>
              <a:ea typeface="ＭＳ ゴシック"/>
            </a:rPr>
            <a:t>が必要となってくる。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香川県観音寺市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令和６年度の基金残高は、普通会計で7,106百万円となっており、前年度から44百万円の増加となっている。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要因としては、合併振興基金が159百万円、</a:t>
          </a:r>
          <a:r>
            <a:rPr kumimoji="1" lang="ja-JP" altLang="en-US" sz="1300">
              <a:solidFill>
                <a:schemeClr val="dk1"/>
              </a:solidFill>
              <a:effectLst/>
              <a:latin typeface="ＭＳ ゴシック"/>
              <a:ea typeface="ＭＳ ゴシック"/>
              <a:cs typeface="+mn-cs"/>
            </a:rPr>
            <a:t>財政調整基金が96百万円減少した一方で、施設等整備基金が218百万円、減債基金が56百万円、がんばれ観音寺応援基金が41百万円増加したことによる。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人口減少等により市税等の歳入は減少していくと見込まれるが、公債費や扶助費などの歳出は増加もしくは高止まりの状況が続くと予想される。そうした中、新たな自主財源の確保や歳出の抑制に努め、基金の取崩しに頼らずに市政運営を行う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・がんばれ観音寺応援基金：未来に向けてまちづくりに励む観音寺市を応援していただける個人又は団体からの寄附金</a:t>
          </a:r>
          <a:r>
            <a:rPr kumimoji="1" lang="ja-JP" altLang="en-US" sz="1300">
              <a:solidFill>
                <a:schemeClr val="dk1"/>
              </a:solidFill>
              <a:effectLst/>
              <a:latin typeface="ＭＳ ゴシック"/>
              <a:ea typeface="ＭＳ ゴシック"/>
              <a:cs typeface="+mn-cs"/>
            </a:rPr>
            <a:t>を財源として、個性豊かで元気あふれるさとづくりに資するため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・施設等整備基金：観音寺市の施設等の維持管理、修繕、改修、取壊しその他の整備に要する経費の財源に充てるため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・合併振興基金：市民の連帯の強化及び地域振興を図るため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・学校施設整備基金：学校施設整備事業の必要な財源を確保するため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・森林環境譲与税基金：森林の整備及びその促進に関する施策に要する費用に充てるため、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・がんばれ観音寺応援基金：取崩額を上回る寄付額だったため、残高は41百万円増加した。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・施設等整備基金：土地取得基金を廃止し、施設等整備基金へ積立てたため残高は218百万円増加した。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a:t>
          </a:r>
          <a:r>
            <a:rPr kumimoji="1" lang="ja-JP" altLang="en-US" sz="1300">
              <a:solidFill>
                <a:schemeClr val="dk1"/>
              </a:solidFill>
              <a:effectLst/>
              <a:latin typeface="ＭＳ ゴシック"/>
              <a:ea typeface="ＭＳ ゴシック"/>
              <a:cs typeface="+mn-cs"/>
            </a:rPr>
            <a:t>市民会館維持管理費や自治会活動支援事業等の各事業に活用するための取崩しで、残高は前年度比</a:t>
          </a:r>
          <a:r>
            <a:rPr kumimoji="1" lang="ja-JP" altLang="en-US" sz="1300">
              <a:solidFill>
                <a:schemeClr val="dk1"/>
              </a:solidFill>
              <a:effectLst/>
              <a:latin typeface="ＭＳ ゴシック"/>
              <a:ea typeface="ＭＳ ゴシック"/>
              <a:cs typeface="+mn-cs"/>
            </a:rPr>
            <a:t>159百万円減少した。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・その他特定目的基金全体：事業の見直しを図りながら財政状況に応じて繰入れを行う一方で、老朽化していく公共施設の更新や長寿命化等の後年度事業のために積立を行うなど計画的な運用に努める。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末の基金残高は3,121百万円となっており、前年より96百万円の減少となった。歳計剰余金の積立額は前年度より100百万円多い600百万円であったが、人件費や扶助費が増加したことにより700百万円を取崩し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大幅な税収増加は見込めないことに加え、公債費が高止まり続けることが予想されることから、歳入面で新規の自主財源確保に向けて検討を進めながら、既存事業の見直し等を行い歳出の抑制を図る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の臨時財政対策債償還費として過去の普通交付税で交付され減債基金に積立てていた49百万円を取崩したが、令和６年度の普通交付税再算定においても同様に次年度以降の臨時財政対策債償還費として105百万円が交付され、減債基金に積立てたため前年度より56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再算定分を積立てした臨時財政対策債償還基金費分については、適切なタイミングで取崩しを行い臨時財政対策債償還費に充てるほか、財政調整基金の残高を維持するため、財政状況に応じて積立てや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56,361
54,906
117.83
33,688,826
32,722,244
665,889
16,625,646
31,109,708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000"/>
    <xdr:sp macro="" textlink="">
      <xdr:nvSpPr>
        <xdr:cNvPr id="30" name="テキスト ボックス 29"/>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000"/>
    <xdr:sp macro="" textlink="">
      <xdr:nvSpPr>
        <xdr:cNvPr id="31" name="テキスト ボックス 30"/>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000"/>
    <xdr:sp macro="" textlink="">
      <xdr:nvSpPr>
        <xdr:cNvPr id="35" name="テキスト ボックス 34"/>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法人税割の増加により、基準財政収入額が増加した。一方で、基準財政需要額も増加しており、結果として財政力指数は昨年度と同じとなった。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類似団体の平均を</a:t>
          </a:r>
          <a:r>
            <a:rPr kumimoji="1" lang="en-US" altLang="ja-JP" sz="1200">
              <a:latin typeface="ＭＳ Ｐゴシック"/>
              <a:ea typeface="ＭＳ Ｐゴシック"/>
            </a:rPr>
            <a:t>0.02</a:t>
          </a:r>
          <a:r>
            <a:rPr kumimoji="1" lang="ja-JP" altLang="en-US" sz="1200">
              <a:latin typeface="ＭＳ Ｐゴシック"/>
              <a:ea typeface="ＭＳ Ｐゴシック"/>
            </a:rPr>
            <a:t>ポイント上回っているが、順位としては下位である。また、今後の人口減少等の影響から既存の収入項目における大幅な増収も見込めない状況であり、財政力指数の悪化も懸念される。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既存事業の見直し等による歳出の抑制とともに、新たな自主財源の確保についても検討する必要がある。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4000"/>
    <xdr:sp macro="" textlink="">
      <xdr:nvSpPr>
        <xdr:cNvPr id="54" name="テキスト ボックス 53"/>
        <xdr:cNvSpPr txBox="1"/>
      </xdr:nvSpPr>
      <xdr:spPr>
        <a:xfrm>
          <a:off x="0" y="7084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4000"/>
    <xdr:sp macro="" textlink="">
      <xdr:nvSpPr>
        <xdr:cNvPr id="56" name="テキスト ボックス 55"/>
        <xdr:cNvSpPr txBox="1"/>
      </xdr:nvSpPr>
      <xdr:spPr>
        <a:xfrm>
          <a:off x="0" y="6601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38100</xdr:rowOff>
    </xdr:from>
    <xdr:to xmlns:xdr="http://schemas.openxmlformats.org/drawingml/2006/spreadsheetDrawing">
      <xdr:col>23</xdr:col>
      <xdr:colOff>133350</xdr:colOff>
      <xdr:row>45</xdr:row>
      <xdr:rowOff>90170</xdr:rowOff>
    </xdr:to>
    <xdr:cxnSp macro="">
      <xdr:nvCxnSpPr>
        <xdr:cNvPr id="62" name="直線コネクタ 61"/>
        <xdr:cNvCxnSpPr/>
      </xdr:nvCxnSpPr>
      <xdr:spPr>
        <a:xfrm flipV="1">
          <a:off x="4953000" y="6381750"/>
          <a:ext cx="0" cy="1423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62230</xdr:rowOff>
    </xdr:from>
    <xdr:ext cx="762000" cy="259080"/>
    <xdr:sp macro="" textlink="">
      <xdr:nvSpPr>
        <xdr:cNvPr id="63" name="財政力最小値テキスト"/>
        <xdr:cNvSpPr txBox="1"/>
      </xdr:nvSpPr>
      <xdr:spPr>
        <a:xfrm>
          <a:off x="5041900" y="777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90170</xdr:rowOff>
    </xdr:from>
    <xdr:to xmlns:xdr="http://schemas.openxmlformats.org/drawingml/2006/spreadsheetDrawing">
      <xdr:col>24</xdr:col>
      <xdr:colOff>12700</xdr:colOff>
      <xdr:row>45</xdr:row>
      <xdr:rowOff>90170</xdr:rowOff>
    </xdr:to>
    <xdr:cxnSp macro="">
      <xdr:nvCxnSpPr>
        <xdr:cNvPr id="64" name="直線コネクタ 63"/>
        <xdr:cNvCxnSpPr/>
      </xdr:nvCxnSpPr>
      <xdr:spPr>
        <a:xfrm>
          <a:off x="4864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124460</xdr:rowOff>
    </xdr:from>
    <xdr:ext cx="762000" cy="259080"/>
    <xdr:sp macro="" textlink="">
      <xdr:nvSpPr>
        <xdr:cNvPr id="65" name="財政力最大値テキスト"/>
        <xdr:cNvSpPr txBox="1"/>
      </xdr:nvSpPr>
      <xdr:spPr>
        <a:xfrm>
          <a:off x="5041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38100</xdr:rowOff>
    </xdr:from>
    <xdr:to xmlns:xdr="http://schemas.openxmlformats.org/drawingml/2006/spreadsheetDrawing">
      <xdr:col>24</xdr:col>
      <xdr:colOff>12700</xdr:colOff>
      <xdr:row>37</xdr:row>
      <xdr:rowOff>38100</xdr:rowOff>
    </xdr:to>
    <xdr:cxnSp macro="">
      <xdr:nvCxnSpPr>
        <xdr:cNvPr id="66" name="直線コネクタ 65"/>
        <xdr:cNvCxnSpPr/>
      </xdr:nvCxnSpPr>
      <xdr:spPr>
        <a:xfrm>
          <a:off x="4864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49530</xdr:rowOff>
    </xdr:from>
    <xdr:to xmlns:xdr="http://schemas.openxmlformats.org/drawingml/2006/spreadsheetDrawing">
      <xdr:col>23</xdr:col>
      <xdr:colOff>133350</xdr:colOff>
      <xdr:row>42</xdr:row>
      <xdr:rowOff>49530</xdr:rowOff>
    </xdr:to>
    <xdr:cxnSp macro="">
      <xdr:nvCxnSpPr>
        <xdr:cNvPr id="67" name="直線コネクタ 66"/>
        <xdr:cNvCxnSpPr/>
      </xdr:nvCxnSpPr>
      <xdr:spPr>
        <a:xfrm>
          <a:off x="4114800" y="72504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19050</xdr:rowOff>
    </xdr:from>
    <xdr:ext cx="762000" cy="254000"/>
    <xdr:sp macro="" textlink="">
      <xdr:nvSpPr>
        <xdr:cNvPr id="68" name="財政力平均値テキスト"/>
        <xdr:cNvSpPr txBox="1"/>
      </xdr:nvSpPr>
      <xdr:spPr>
        <a:xfrm>
          <a:off x="5041900" y="72199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46990</xdr:rowOff>
    </xdr:from>
    <xdr:to xmlns:xdr="http://schemas.openxmlformats.org/drawingml/2006/spreadsheetDrawing">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25400</xdr:rowOff>
    </xdr:from>
    <xdr:to xmlns:xdr="http://schemas.openxmlformats.org/drawingml/2006/spreadsheetDrawing">
      <xdr:col>19</xdr:col>
      <xdr:colOff>133350</xdr:colOff>
      <xdr:row>42</xdr:row>
      <xdr:rowOff>49530</xdr:rowOff>
    </xdr:to>
    <xdr:cxnSp macro="">
      <xdr:nvCxnSpPr>
        <xdr:cNvPr id="70" name="直線コネクタ 69"/>
        <xdr:cNvCxnSpPr/>
      </xdr:nvCxnSpPr>
      <xdr:spPr>
        <a:xfrm>
          <a:off x="3225800" y="72263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71120</xdr:rowOff>
    </xdr:from>
    <xdr:to xmlns:xdr="http://schemas.openxmlformats.org/drawingml/2006/spreadsheetDrawing">
      <xdr:col>19</xdr:col>
      <xdr:colOff>184150</xdr:colOff>
      <xdr:row>43</xdr:row>
      <xdr:rowOff>1270</xdr:rowOff>
    </xdr:to>
    <xdr:sp macro="" textlink="">
      <xdr:nvSpPr>
        <xdr:cNvPr id="71" name="フローチャート: 判断 70"/>
        <xdr:cNvSpPr/>
      </xdr:nvSpPr>
      <xdr:spPr>
        <a:xfrm>
          <a:off x="4064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157480</xdr:rowOff>
    </xdr:from>
    <xdr:ext cx="736600" cy="254000"/>
    <xdr:sp macro="" textlink="">
      <xdr:nvSpPr>
        <xdr:cNvPr id="72" name="テキスト ボックス 71"/>
        <xdr:cNvSpPr txBox="1"/>
      </xdr:nvSpPr>
      <xdr:spPr>
        <a:xfrm>
          <a:off x="3733800" y="73583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1270</xdr:rowOff>
    </xdr:from>
    <xdr:to xmlns:xdr="http://schemas.openxmlformats.org/drawingml/2006/spreadsheetDrawing">
      <xdr:col>15</xdr:col>
      <xdr:colOff>82550</xdr:colOff>
      <xdr:row>42</xdr:row>
      <xdr:rowOff>25400</xdr:rowOff>
    </xdr:to>
    <xdr:cxnSp macro="">
      <xdr:nvCxnSpPr>
        <xdr:cNvPr id="73" name="直線コネクタ 72"/>
        <xdr:cNvCxnSpPr/>
      </xdr:nvCxnSpPr>
      <xdr:spPr>
        <a:xfrm>
          <a:off x="2336800" y="7202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1270</xdr:rowOff>
    </xdr:from>
    <xdr:to xmlns:xdr="http://schemas.openxmlformats.org/drawingml/2006/spreadsheetDrawing">
      <xdr:col>15</xdr:col>
      <xdr:colOff>133350</xdr:colOff>
      <xdr:row>41</xdr:row>
      <xdr:rowOff>102870</xdr:rowOff>
    </xdr:to>
    <xdr:sp macro="" textlink="">
      <xdr:nvSpPr>
        <xdr:cNvPr id="74" name="フローチャート: 判断 73"/>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113030</xdr:rowOff>
    </xdr:from>
    <xdr:ext cx="762000" cy="259080"/>
    <xdr:sp macro="" textlink="">
      <xdr:nvSpPr>
        <xdr:cNvPr id="75" name="テキスト ボックス 74"/>
        <xdr:cNvSpPr txBox="1"/>
      </xdr:nvSpPr>
      <xdr:spPr>
        <a:xfrm>
          <a:off x="2844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100330</xdr:rowOff>
    </xdr:from>
    <xdr:to xmlns:xdr="http://schemas.openxmlformats.org/drawingml/2006/spreadsheetDrawing">
      <xdr:col>11</xdr:col>
      <xdr:colOff>31750</xdr:colOff>
      <xdr:row>42</xdr:row>
      <xdr:rowOff>1270</xdr:rowOff>
    </xdr:to>
    <xdr:cxnSp macro="">
      <xdr:nvCxnSpPr>
        <xdr:cNvPr id="76" name="直線コネクタ 75"/>
        <xdr:cNvCxnSpPr/>
      </xdr:nvCxnSpPr>
      <xdr:spPr>
        <a:xfrm>
          <a:off x="1447800" y="71297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148590</xdr:rowOff>
    </xdr:from>
    <xdr:to xmlns:xdr="http://schemas.openxmlformats.org/drawingml/2006/spreadsheetDrawing">
      <xdr:col>11</xdr:col>
      <xdr:colOff>82550</xdr:colOff>
      <xdr:row>41</xdr:row>
      <xdr:rowOff>78740</xdr:rowOff>
    </xdr:to>
    <xdr:sp macro="" textlink="">
      <xdr:nvSpPr>
        <xdr:cNvPr id="77" name="フローチャート: 判断 76"/>
        <xdr:cNvSpPr/>
      </xdr:nvSpPr>
      <xdr:spPr>
        <a:xfrm>
          <a:off x="2286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88900</xdr:rowOff>
    </xdr:from>
    <xdr:ext cx="762000" cy="254000"/>
    <xdr:sp macro="" textlink="">
      <xdr:nvSpPr>
        <xdr:cNvPr id="78" name="テキスト ボックス 77"/>
        <xdr:cNvSpPr txBox="1"/>
      </xdr:nvSpPr>
      <xdr:spPr>
        <a:xfrm>
          <a:off x="1955800" y="67754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16510</xdr:rowOff>
    </xdr:from>
    <xdr:ext cx="762000" cy="259080"/>
    <xdr:sp macro="" textlink="">
      <xdr:nvSpPr>
        <xdr:cNvPr id="80" name="テキスト ボックス 79"/>
        <xdr:cNvSpPr txBox="1"/>
      </xdr:nvSpPr>
      <xdr:spPr>
        <a:xfrm>
          <a:off x="1066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170180</xdr:rowOff>
    </xdr:from>
    <xdr:to xmlns:xdr="http://schemas.openxmlformats.org/drawingml/2006/spreadsheetDrawing">
      <xdr:col>23</xdr:col>
      <xdr:colOff>184150</xdr:colOff>
      <xdr:row>42</xdr:row>
      <xdr:rowOff>100330</xdr:rowOff>
    </xdr:to>
    <xdr:sp macro="" textlink="">
      <xdr:nvSpPr>
        <xdr:cNvPr id="86" name="楕円 85"/>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15240</xdr:rowOff>
    </xdr:from>
    <xdr:ext cx="762000" cy="259080"/>
    <xdr:sp macro="" textlink="">
      <xdr:nvSpPr>
        <xdr:cNvPr id="87" name="財政力該当値テキスト"/>
        <xdr:cNvSpPr txBox="1"/>
      </xdr:nvSpPr>
      <xdr:spPr>
        <a:xfrm>
          <a:off x="5041900" y="704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170180</xdr:rowOff>
    </xdr:from>
    <xdr:to xmlns:xdr="http://schemas.openxmlformats.org/drawingml/2006/spreadsheetDrawing">
      <xdr:col>19</xdr:col>
      <xdr:colOff>184150</xdr:colOff>
      <xdr:row>42</xdr:row>
      <xdr:rowOff>100330</xdr:rowOff>
    </xdr:to>
    <xdr:sp macro="" textlink="">
      <xdr:nvSpPr>
        <xdr:cNvPr id="88" name="楕円 87"/>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110490</xdr:rowOff>
    </xdr:from>
    <xdr:ext cx="736600" cy="254000"/>
    <xdr:sp macro="" textlink="">
      <xdr:nvSpPr>
        <xdr:cNvPr id="89" name="テキスト ボックス 88"/>
        <xdr:cNvSpPr txBox="1"/>
      </xdr:nvSpPr>
      <xdr:spPr>
        <a:xfrm>
          <a:off x="3733800" y="69684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90" name="楕円 89"/>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2000" cy="259080"/>
    <xdr:sp macro="" textlink="">
      <xdr:nvSpPr>
        <xdr:cNvPr id="91" name="テキスト ボックス 90"/>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121920</xdr:rowOff>
    </xdr:from>
    <xdr:to xmlns:xdr="http://schemas.openxmlformats.org/drawingml/2006/spreadsheetDrawing">
      <xdr:col>11</xdr:col>
      <xdr:colOff>82550</xdr:colOff>
      <xdr:row>42</xdr:row>
      <xdr:rowOff>52070</xdr:rowOff>
    </xdr:to>
    <xdr:sp macro="" textlink="">
      <xdr:nvSpPr>
        <xdr:cNvPr id="92" name="楕円 91"/>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36830</xdr:rowOff>
    </xdr:from>
    <xdr:ext cx="762000" cy="259080"/>
    <xdr:sp macro="" textlink="">
      <xdr:nvSpPr>
        <xdr:cNvPr id="93" name="テキスト ボックス 92"/>
        <xdr:cNvSpPr txBox="1"/>
      </xdr:nvSpPr>
      <xdr:spPr>
        <a:xfrm>
          <a:off x="1955800" y="723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49530</xdr:rowOff>
    </xdr:from>
    <xdr:to xmlns:xdr="http://schemas.openxmlformats.org/drawingml/2006/spreadsheetDrawing">
      <xdr:col>7</xdr:col>
      <xdr:colOff>31750</xdr:colOff>
      <xdr:row>41</xdr:row>
      <xdr:rowOff>151130</xdr:rowOff>
    </xdr:to>
    <xdr:sp macro="" textlink="">
      <xdr:nvSpPr>
        <xdr:cNvPr id="94" name="楕円 93"/>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135890</xdr:rowOff>
    </xdr:from>
    <xdr:ext cx="762000" cy="259080"/>
    <xdr:sp macro="" textlink="">
      <xdr:nvSpPr>
        <xdr:cNvPr id="95" name="テキスト ボックス 94"/>
        <xdr:cNvSpPr txBox="1"/>
      </xdr:nvSpPr>
      <xdr:spPr>
        <a:xfrm>
          <a:off x="1066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98" name="テキスト ボックス 97"/>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地方交付税の増により経常一般財源が増加したものの、会計年度任用職員への勤勉手当の支給開始などにより経常経費である人件費が大幅に増加したことから、前年度から0.1ポイント増加した。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物価高騰等で今後もさらなる経常経費の増加が予測されることから、事業の廃止・見直しを進めていき、経常経費削減に努めていく。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1" name="テキスト ボックス 110"/>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4000"/>
    <xdr:sp macro="" textlink="">
      <xdr:nvSpPr>
        <xdr:cNvPr id="119" name="テキスト ボックス 118"/>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4000"/>
    <xdr:sp macro="" textlink="">
      <xdr:nvSpPr>
        <xdr:cNvPr id="121" name="テキスト ボックス 120"/>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70485</xdr:rowOff>
    </xdr:from>
    <xdr:to xmlns:xdr="http://schemas.openxmlformats.org/drawingml/2006/spreadsheetDrawing">
      <xdr:col>23</xdr:col>
      <xdr:colOff>133350</xdr:colOff>
      <xdr:row>67</xdr:row>
      <xdr:rowOff>55880</xdr:rowOff>
    </xdr:to>
    <xdr:cxnSp macro="">
      <xdr:nvCxnSpPr>
        <xdr:cNvPr id="125" name="直線コネクタ 124"/>
        <xdr:cNvCxnSpPr/>
      </xdr:nvCxnSpPr>
      <xdr:spPr>
        <a:xfrm flipV="1">
          <a:off x="4953000" y="10014585"/>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27940</xdr:rowOff>
    </xdr:from>
    <xdr:ext cx="762000" cy="259080"/>
    <xdr:sp macro="" textlink="">
      <xdr:nvSpPr>
        <xdr:cNvPr id="126" name="財政構造の弾力性最小値テキスト"/>
        <xdr:cNvSpPr txBox="1"/>
      </xdr:nvSpPr>
      <xdr:spPr>
        <a:xfrm>
          <a:off x="5041900" y="1151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55880</xdr:rowOff>
    </xdr:from>
    <xdr:to xmlns:xdr="http://schemas.openxmlformats.org/drawingml/2006/spreadsheetDrawing">
      <xdr:col>24</xdr:col>
      <xdr:colOff>12700</xdr:colOff>
      <xdr:row>67</xdr:row>
      <xdr:rowOff>55880</xdr:rowOff>
    </xdr:to>
    <xdr:cxnSp macro="">
      <xdr:nvCxnSpPr>
        <xdr:cNvPr id="127" name="直線コネクタ 126"/>
        <xdr:cNvCxnSpPr/>
      </xdr:nvCxnSpPr>
      <xdr:spPr>
        <a:xfrm>
          <a:off x="4864100" y="1154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156845</xdr:rowOff>
    </xdr:from>
    <xdr:ext cx="762000" cy="254000"/>
    <xdr:sp macro="" textlink="">
      <xdr:nvSpPr>
        <xdr:cNvPr id="128" name="財政構造の弾力性最大値テキスト"/>
        <xdr:cNvSpPr txBox="1"/>
      </xdr:nvSpPr>
      <xdr:spPr>
        <a:xfrm>
          <a:off x="5041900" y="97580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70485</xdr:rowOff>
    </xdr:from>
    <xdr:to xmlns:xdr="http://schemas.openxmlformats.org/drawingml/2006/spreadsheetDrawing">
      <xdr:col>24</xdr:col>
      <xdr:colOff>12700</xdr:colOff>
      <xdr:row>58</xdr:row>
      <xdr:rowOff>70485</xdr:rowOff>
    </xdr:to>
    <xdr:cxnSp macro="">
      <xdr:nvCxnSpPr>
        <xdr:cNvPr id="129" name="直線コネクタ 128"/>
        <xdr:cNvCxnSpPr/>
      </xdr:nvCxnSpPr>
      <xdr:spPr>
        <a:xfrm>
          <a:off x="4864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15240</xdr:rowOff>
    </xdr:from>
    <xdr:to xmlns:xdr="http://schemas.openxmlformats.org/drawingml/2006/spreadsheetDrawing">
      <xdr:col>23</xdr:col>
      <xdr:colOff>133350</xdr:colOff>
      <xdr:row>64</xdr:row>
      <xdr:rowOff>23495</xdr:rowOff>
    </xdr:to>
    <xdr:cxnSp macro="">
      <xdr:nvCxnSpPr>
        <xdr:cNvPr id="130" name="直線コネクタ 129"/>
        <xdr:cNvCxnSpPr/>
      </xdr:nvCxnSpPr>
      <xdr:spPr>
        <a:xfrm>
          <a:off x="4114800" y="1098804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118745</xdr:rowOff>
    </xdr:from>
    <xdr:ext cx="762000" cy="259080"/>
    <xdr:sp macro="" textlink="">
      <xdr:nvSpPr>
        <xdr:cNvPr id="131" name="財政構造の弾力性平均値テキスト"/>
        <xdr:cNvSpPr txBox="1"/>
      </xdr:nvSpPr>
      <xdr:spPr>
        <a:xfrm>
          <a:off x="5041900" y="112629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146685</xdr:rowOff>
    </xdr:from>
    <xdr:to xmlns:xdr="http://schemas.openxmlformats.org/drawingml/2006/spreadsheetDrawing">
      <xdr:col>23</xdr:col>
      <xdr:colOff>184150</xdr:colOff>
      <xdr:row>66</xdr:row>
      <xdr:rowOff>76835</xdr:rowOff>
    </xdr:to>
    <xdr:sp macro="" textlink="">
      <xdr:nvSpPr>
        <xdr:cNvPr id="132" name="フローチャート: 判断 131"/>
        <xdr:cNvSpPr/>
      </xdr:nvSpPr>
      <xdr:spPr>
        <a:xfrm>
          <a:off x="4902200" y="1129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15240</xdr:rowOff>
    </xdr:from>
    <xdr:to xmlns:xdr="http://schemas.openxmlformats.org/drawingml/2006/spreadsheetDrawing">
      <xdr:col>19</xdr:col>
      <xdr:colOff>133350</xdr:colOff>
      <xdr:row>64</xdr:row>
      <xdr:rowOff>31115</xdr:rowOff>
    </xdr:to>
    <xdr:cxnSp macro="">
      <xdr:nvCxnSpPr>
        <xdr:cNvPr id="133" name="直線コネクタ 132"/>
        <xdr:cNvCxnSpPr/>
      </xdr:nvCxnSpPr>
      <xdr:spPr>
        <a:xfrm flipV="1">
          <a:off x="3225800" y="109880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65</xdr:row>
      <xdr:rowOff>58420</xdr:rowOff>
    </xdr:from>
    <xdr:to xmlns:xdr="http://schemas.openxmlformats.org/drawingml/2006/spreadsheetDrawing">
      <xdr:col>19</xdr:col>
      <xdr:colOff>184150</xdr:colOff>
      <xdr:row>65</xdr:row>
      <xdr:rowOff>160020</xdr:rowOff>
    </xdr:to>
    <xdr:sp macro="" textlink="">
      <xdr:nvSpPr>
        <xdr:cNvPr id="134" name="フローチャート: 判断 133"/>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144780</xdr:rowOff>
    </xdr:from>
    <xdr:ext cx="736600" cy="254000"/>
    <xdr:sp macro="" textlink="">
      <xdr:nvSpPr>
        <xdr:cNvPr id="135" name="テキスト ボックス 134"/>
        <xdr:cNvSpPr txBox="1"/>
      </xdr:nvSpPr>
      <xdr:spPr>
        <a:xfrm>
          <a:off x="3733800" y="112890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167640</xdr:rowOff>
    </xdr:from>
    <xdr:to xmlns:xdr="http://schemas.openxmlformats.org/drawingml/2006/spreadsheetDrawing">
      <xdr:col>15</xdr:col>
      <xdr:colOff>82550</xdr:colOff>
      <xdr:row>64</xdr:row>
      <xdr:rowOff>31115</xdr:rowOff>
    </xdr:to>
    <xdr:cxnSp macro="">
      <xdr:nvCxnSpPr>
        <xdr:cNvPr id="136" name="直線コネクタ 135"/>
        <xdr:cNvCxnSpPr/>
      </xdr:nvCxnSpPr>
      <xdr:spPr>
        <a:xfrm>
          <a:off x="2336800" y="10626090"/>
          <a:ext cx="8890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7" name="フローチャート: 判断 136"/>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3810</xdr:rowOff>
    </xdr:from>
    <xdr:ext cx="762000" cy="259080"/>
    <xdr:sp macro="" textlink="">
      <xdr:nvSpPr>
        <xdr:cNvPr id="138" name="テキスト ボックス 137"/>
        <xdr:cNvSpPr txBox="1"/>
      </xdr:nvSpPr>
      <xdr:spPr>
        <a:xfrm>
          <a:off x="2844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167640</xdr:rowOff>
    </xdr:from>
    <xdr:to xmlns:xdr="http://schemas.openxmlformats.org/drawingml/2006/spreadsheetDrawing">
      <xdr:col>11</xdr:col>
      <xdr:colOff>31750</xdr:colOff>
      <xdr:row>63</xdr:row>
      <xdr:rowOff>26035</xdr:rowOff>
    </xdr:to>
    <xdr:cxnSp macro="">
      <xdr:nvCxnSpPr>
        <xdr:cNvPr id="139" name="直線コネクタ 138"/>
        <xdr:cNvCxnSpPr/>
      </xdr:nvCxnSpPr>
      <xdr:spPr>
        <a:xfrm flipV="1">
          <a:off x="1447800" y="1062609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122555</xdr:rowOff>
    </xdr:from>
    <xdr:to xmlns:xdr="http://schemas.openxmlformats.org/drawingml/2006/spreadsheetDrawing">
      <xdr:col>11</xdr:col>
      <xdr:colOff>82550</xdr:colOff>
      <xdr:row>63</xdr:row>
      <xdr:rowOff>52705</xdr:rowOff>
    </xdr:to>
    <xdr:sp macro="" textlink="">
      <xdr:nvSpPr>
        <xdr:cNvPr id="140" name="フローチャート: 判断 139"/>
        <xdr:cNvSpPr/>
      </xdr:nvSpPr>
      <xdr:spPr>
        <a:xfrm>
          <a:off x="2286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37465</xdr:rowOff>
    </xdr:from>
    <xdr:ext cx="762000" cy="259080"/>
    <xdr:sp macro="" textlink="">
      <xdr:nvSpPr>
        <xdr:cNvPr id="141" name="テキスト ボックス 140"/>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120650</xdr:rowOff>
    </xdr:from>
    <xdr:to xmlns:xdr="http://schemas.openxmlformats.org/drawingml/2006/spreadsheetDrawing">
      <xdr:col>7</xdr:col>
      <xdr:colOff>31750</xdr:colOff>
      <xdr:row>64</xdr:row>
      <xdr:rowOff>50165</xdr:rowOff>
    </xdr:to>
    <xdr:sp macro="" textlink="">
      <xdr:nvSpPr>
        <xdr:cNvPr id="142" name="フローチャート: 判断 141"/>
        <xdr:cNvSpPr/>
      </xdr:nvSpPr>
      <xdr:spPr>
        <a:xfrm>
          <a:off x="1397000" y="10922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34925</xdr:rowOff>
    </xdr:from>
    <xdr:ext cx="762000" cy="259080"/>
    <xdr:sp macro="" textlink="">
      <xdr:nvSpPr>
        <xdr:cNvPr id="143" name="テキスト ボックス 142"/>
        <xdr:cNvSpPr txBox="1"/>
      </xdr:nvSpPr>
      <xdr:spPr>
        <a:xfrm>
          <a:off x="1066800" y="1100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000"/>
    <xdr:sp macro="" textlink="">
      <xdr:nvSpPr>
        <xdr:cNvPr id="144" name="テキスト ボックス 143"/>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000"/>
    <xdr:sp macro="" textlink="">
      <xdr:nvSpPr>
        <xdr:cNvPr id="145" name="テキスト ボックス 144"/>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000"/>
    <xdr:sp macro="" textlink="">
      <xdr:nvSpPr>
        <xdr:cNvPr id="146" name="テキスト ボックス 145"/>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000"/>
    <xdr:sp macro="" textlink="">
      <xdr:nvSpPr>
        <xdr:cNvPr id="147" name="テキスト ボックス 146"/>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000"/>
    <xdr:sp macro="" textlink="">
      <xdr:nvSpPr>
        <xdr:cNvPr id="148" name="テキスト ボックス 147"/>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49" name="楕円 148"/>
        <xdr:cNvSpPr/>
      </xdr:nvSpPr>
      <xdr:spPr>
        <a:xfrm>
          <a:off x="49022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160655</xdr:rowOff>
    </xdr:from>
    <xdr:ext cx="762000" cy="259080"/>
    <xdr:sp macro="" textlink="">
      <xdr:nvSpPr>
        <xdr:cNvPr id="150" name="財政構造の弾力性該当値テキスト"/>
        <xdr:cNvSpPr txBox="1"/>
      </xdr:nvSpPr>
      <xdr:spPr>
        <a:xfrm>
          <a:off x="5041900" y="1079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135890</xdr:rowOff>
    </xdr:from>
    <xdr:to xmlns:xdr="http://schemas.openxmlformats.org/drawingml/2006/spreadsheetDrawing">
      <xdr:col>19</xdr:col>
      <xdr:colOff>184150</xdr:colOff>
      <xdr:row>64</xdr:row>
      <xdr:rowOff>66040</xdr:rowOff>
    </xdr:to>
    <xdr:sp macro="" textlink="">
      <xdr:nvSpPr>
        <xdr:cNvPr id="151" name="楕円 150"/>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76200</xdr:rowOff>
    </xdr:from>
    <xdr:ext cx="736600" cy="254000"/>
    <xdr:sp macro="" textlink="">
      <xdr:nvSpPr>
        <xdr:cNvPr id="152" name="テキスト ボックス 151"/>
        <xdr:cNvSpPr txBox="1"/>
      </xdr:nvSpPr>
      <xdr:spPr>
        <a:xfrm>
          <a:off x="3733800" y="107061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151765</xdr:rowOff>
    </xdr:from>
    <xdr:to xmlns:xdr="http://schemas.openxmlformats.org/drawingml/2006/spreadsheetDrawing">
      <xdr:col>15</xdr:col>
      <xdr:colOff>133350</xdr:colOff>
      <xdr:row>64</xdr:row>
      <xdr:rowOff>81915</xdr:rowOff>
    </xdr:to>
    <xdr:sp macro="" textlink="">
      <xdr:nvSpPr>
        <xdr:cNvPr id="153" name="楕円 152"/>
        <xdr:cNvSpPr/>
      </xdr:nvSpPr>
      <xdr:spPr>
        <a:xfrm>
          <a:off x="3175000" y="109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66675</xdr:rowOff>
    </xdr:from>
    <xdr:ext cx="762000" cy="254000"/>
    <xdr:sp macro="" textlink="">
      <xdr:nvSpPr>
        <xdr:cNvPr id="154" name="テキスト ボックス 153"/>
        <xdr:cNvSpPr txBox="1"/>
      </xdr:nvSpPr>
      <xdr:spPr>
        <a:xfrm>
          <a:off x="2844800" y="110394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116840</xdr:rowOff>
    </xdr:from>
    <xdr:to xmlns:xdr="http://schemas.openxmlformats.org/drawingml/2006/spreadsheetDrawing">
      <xdr:col>11</xdr:col>
      <xdr:colOff>82550</xdr:colOff>
      <xdr:row>62</xdr:row>
      <xdr:rowOff>46990</xdr:rowOff>
    </xdr:to>
    <xdr:sp macro="" textlink="">
      <xdr:nvSpPr>
        <xdr:cNvPr id="155" name="楕円 154"/>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57150</xdr:rowOff>
    </xdr:from>
    <xdr:ext cx="762000" cy="259080"/>
    <xdr:sp macro="" textlink="">
      <xdr:nvSpPr>
        <xdr:cNvPr id="156" name="テキスト ボックス 155"/>
        <xdr:cNvSpPr txBox="1"/>
      </xdr:nvSpPr>
      <xdr:spPr>
        <a:xfrm>
          <a:off x="1955800" y="1034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146685</xdr:rowOff>
    </xdr:from>
    <xdr:to xmlns:xdr="http://schemas.openxmlformats.org/drawingml/2006/spreadsheetDrawing">
      <xdr:col>7</xdr:col>
      <xdr:colOff>31750</xdr:colOff>
      <xdr:row>63</xdr:row>
      <xdr:rowOff>76835</xdr:rowOff>
    </xdr:to>
    <xdr:sp macro="" textlink="">
      <xdr:nvSpPr>
        <xdr:cNvPr id="157" name="楕円 156"/>
        <xdr:cNvSpPr/>
      </xdr:nvSpPr>
      <xdr:spPr>
        <a:xfrm>
          <a:off x="13970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86995</xdr:rowOff>
    </xdr:from>
    <xdr:ext cx="762000" cy="254000"/>
    <xdr:sp macro="" textlink="">
      <xdr:nvSpPr>
        <xdr:cNvPr id="158" name="テキスト ボックス 157"/>
        <xdr:cNvSpPr txBox="1"/>
      </xdr:nvSpPr>
      <xdr:spPr>
        <a:xfrm>
          <a:off x="1066800" y="105454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920" cy="358775"/>
    <xdr:sp macro="" textlink="">
      <xdr:nvSpPr>
        <xdr:cNvPr id="161" name="テキスト ボックス 160"/>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[177,819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人事院勧告に伴うベースアップや会計年度任用職員への勤勉手当の支給開始</a:t>
          </a:r>
          <a:r>
            <a:rPr kumimoji="1" lang="ja-JP" altLang="en-US" sz="1300">
              <a:latin typeface="ＭＳ Ｐゴシック"/>
              <a:ea typeface="ＭＳ Ｐゴシック"/>
            </a:rPr>
            <a:t>など、人件費が大幅に増加したことから</a:t>
          </a:r>
          <a:r>
            <a:rPr kumimoji="1" lang="ja-JP" altLang="en-US" sz="1300">
              <a:latin typeface="ＭＳ Ｐゴシック"/>
              <a:ea typeface="ＭＳ Ｐゴシック"/>
            </a:rPr>
            <a:t>令和５年度と比較して10,005円の増となった。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物価高騰の影響で今後は委託料等の物件費が大きく増加することが見込まれることから、施設の統廃合や事業の見直しで、少しでも歳出の抑制に努めていく必要がある。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2" name="テキスト ボックス 171"/>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4000"/>
    <xdr:sp macro="" textlink="">
      <xdr:nvSpPr>
        <xdr:cNvPr id="176" name="テキスト ボックス 175"/>
        <xdr:cNvSpPr txBox="1"/>
      </xdr:nvSpPr>
      <xdr:spPr>
        <a:xfrm>
          <a:off x="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4000"/>
    <xdr:sp macro="" textlink="">
      <xdr:nvSpPr>
        <xdr:cNvPr id="178" name="テキスト ボックス 177"/>
        <xdr:cNvSpPr txBox="1"/>
      </xdr:nvSpPr>
      <xdr:spPr>
        <a:xfrm>
          <a:off x="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000"/>
    <xdr:sp macro="" textlink="">
      <xdr:nvSpPr>
        <xdr:cNvPr id="186" name="テキスト ボックス 185"/>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69850</xdr:rowOff>
    </xdr:from>
    <xdr:to xmlns:xdr="http://schemas.openxmlformats.org/drawingml/2006/spreadsheetDrawing">
      <xdr:col>23</xdr:col>
      <xdr:colOff>133350</xdr:colOff>
      <xdr:row>89</xdr:row>
      <xdr:rowOff>138430</xdr:rowOff>
    </xdr:to>
    <xdr:cxnSp macro="">
      <xdr:nvCxnSpPr>
        <xdr:cNvPr id="188" name="直線コネクタ 187"/>
        <xdr:cNvCxnSpPr/>
      </xdr:nvCxnSpPr>
      <xdr:spPr>
        <a:xfrm flipV="1">
          <a:off x="4953000" y="13957300"/>
          <a:ext cx="0" cy="1440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110490</xdr:rowOff>
    </xdr:from>
    <xdr:ext cx="762000" cy="254000"/>
    <xdr:sp macro="" textlink="">
      <xdr:nvSpPr>
        <xdr:cNvPr id="189" name="人件費・物件費等の状況最小値テキスト"/>
        <xdr:cNvSpPr txBox="1"/>
      </xdr:nvSpPr>
      <xdr:spPr>
        <a:xfrm>
          <a:off x="5041900" y="153695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138430</xdr:rowOff>
    </xdr:from>
    <xdr:to xmlns:xdr="http://schemas.openxmlformats.org/drawingml/2006/spreadsheetDrawing">
      <xdr:col>24</xdr:col>
      <xdr:colOff>12700</xdr:colOff>
      <xdr:row>89</xdr:row>
      <xdr:rowOff>138430</xdr:rowOff>
    </xdr:to>
    <xdr:cxnSp macro="">
      <xdr:nvCxnSpPr>
        <xdr:cNvPr id="190" name="直線コネクタ 189"/>
        <xdr:cNvCxnSpPr/>
      </xdr:nvCxnSpPr>
      <xdr:spPr>
        <a:xfrm>
          <a:off x="48641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156210</xdr:rowOff>
    </xdr:from>
    <xdr:ext cx="762000" cy="254000"/>
    <xdr:sp macro="" textlink="">
      <xdr:nvSpPr>
        <xdr:cNvPr id="191" name="人件費・物件費等の状況最大値テキスト"/>
        <xdr:cNvSpPr txBox="1"/>
      </xdr:nvSpPr>
      <xdr:spPr>
        <a:xfrm>
          <a:off x="5041900" y="13700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69850</xdr:rowOff>
    </xdr:from>
    <xdr:to xmlns:xdr="http://schemas.openxmlformats.org/drawingml/2006/spreadsheetDrawing">
      <xdr:col>24</xdr:col>
      <xdr:colOff>12700</xdr:colOff>
      <xdr:row>81</xdr:row>
      <xdr:rowOff>69850</xdr:rowOff>
    </xdr:to>
    <xdr:cxnSp macro="">
      <xdr:nvCxnSpPr>
        <xdr:cNvPr id="192" name="直線コネクタ 191"/>
        <xdr:cNvCxnSpPr/>
      </xdr:nvCxnSpPr>
      <xdr:spPr>
        <a:xfrm>
          <a:off x="4864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40640</xdr:rowOff>
    </xdr:from>
    <xdr:to xmlns:xdr="http://schemas.openxmlformats.org/drawingml/2006/spreadsheetDrawing">
      <xdr:col>23</xdr:col>
      <xdr:colOff>133350</xdr:colOff>
      <xdr:row>85</xdr:row>
      <xdr:rowOff>2540</xdr:rowOff>
    </xdr:to>
    <xdr:cxnSp macro="">
      <xdr:nvCxnSpPr>
        <xdr:cNvPr id="193" name="直線コネクタ 192"/>
        <xdr:cNvCxnSpPr/>
      </xdr:nvCxnSpPr>
      <xdr:spPr>
        <a:xfrm>
          <a:off x="4114800" y="1444244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85</xdr:row>
      <xdr:rowOff>74930</xdr:rowOff>
    </xdr:from>
    <xdr:ext cx="762000" cy="254000"/>
    <xdr:sp macro="" textlink="">
      <xdr:nvSpPr>
        <xdr:cNvPr id="194" name="人件費・物件費等の状況平均値テキスト"/>
        <xdr:cNvSpPr txBox="1"/>
      </xdr:nvSpPr>
      <xdr:spPr>
        <a:xfrm>
          <a:off x="5041900" y="1464818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189,051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102235</xdr:rowOff>
    </xdr:from>
    <xdr:to xmlns:xdr="http://schemas.openxmlformats.org/drawingml/2006/spreadsheetDrawing">
      <xdr:col>23</xdr:col>
      <xdr:colOff>184150</xdr:colOff>
      <xdr:row>86</xdr:row>
      <xdr:rowOff>32385</xdr:rowOff>
    </xdr:to>
    <xdr:sp macro="" textlink="">
      <xdr:nvSpPr>
        <xdr:cNvPr id="195" name="フローチャート: 判断 194"/>
        <xdr:cNvSpPr/>
      </xdr:nvSpPr>
      <xdr:spPr>
        <a:xfrm>
          <a:off x="49022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117475</xdr:rowOff>
    </xdr:from>
    <xdr:to xmlns:xdr="http://schemas.openxmlformats.org/drawingml/2006/spreadsheetDrawing">
      <xdr:col>19</xdr:col>
      <xdr:colOff>133350</xdr:colOff>
      <xdr:row>84</xdr:row>
      <xdr:rowOff>40640</xdr:rowOff>
    </xdr:to>
    <xdr:cxnSp macro="">
      <xdr:nvCxnSpPr>
        <xdr:cNvPr id="196" name="直線コネクタ 195"/>
        <xdr:cNvCxnSpPr/>
      </xdr:nvCxnSpPr>
      <xdr:spPr>
        <a:xfrm>
          <a:off x="3225800" y="1434782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128905</xdr:rowOff>
    </xdr:from>
    <xdr:to xmlns:xdr="http://schemas.openxmlformats.org/drawingml/2006/spreadsheetDrawing">
      <xdr:col>19</xdr:col>
      <xdr:colOff>184150</xdr:colOff>
      <xdr:row>85</xdr:row>
      <xdr:rowOff>59055</xdr:rowOff>
    </xdr:to>
    <xdr:sp macro="" textlink="">
      <xdr:nvSpPr>
        <xdr:cNvPr id="197" name="フローチャート: 判断 196"/>
        <xdr:cNvSpPr/>
      </xdr:nvSpPr>
      <xdr:spPr>
        <a:xfrm>
          <a:off x="4064000" y="1453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43815</xdr:rowOff>
    </xdr:from>
    <xdr:ext cx="736600" cy="254000"/>
    <xdr:sp macro="" textlink="">
      <xdr:nvSpPr>
        <xdr:cNvPr id="198" name="テキスト ボックス 197"/>
        <xdr:cNvSpPr txBox="1"/>
      </xdr:nvSpPr>
      <xdr:spPr>
        <a:xfrm>
          <a:off x="3733800" y="146170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117475</xdr:rowOff>
    </xdr:from>
    <xdr:to xmlns:xdr="http://schemas.openxmlformats.org/drawingml/2006/spreadsheetDrawing">
      <xdr:col>15</xdr:col>
      <xdr:colOff>82550</xdr:colOff>
      <xdr:row>84</xdr:row>
      <xdr:rowOff>90805</xdr:rowOff>
    </xdr:to>
    <xdr:cxnSp macro="">
      <xdr:nvCxnSpPr>
        <xdr:cNvPr id="199" name="直線コネクタ 198"/>
        <xdr:cNvCxnSpPr/>
      </xdr:nvCxnSpPr>
      <xdr:spPr>
        <a:xfrm flipV="1">
          <a:off x="2336800" y="1434782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84</xdr:row>
      <xdr:rowOff>3810</xdr:rowOff>
    </xdr:from>
    <xdr:to xmlns:xdr="http://schemas.openxmlformats.org/drawingml/2006/spreadsheetDrawing">
      <xdr:col>15</xdr:col>
      <xdr:colOff>133350</xdr:colOff>
      <xdr:row>84</xdr:row>
      <xdr:rowOff>105410</xdr:rowOff>
    </xdr:to>
    <xdr:sp macro="" textlink="">
      <xdr:nvSpPr>
        <xdr:cNvPr id="200" name="フローチャート: 判断 199"/>
        <xdr:cNvSpPr/>
      </xdr:nvSpPr>
      <xdr:spPr>
        <a:xfrm>
          <a:off x="3175000" y="1440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90170</xdr:rowOff>
    </xdr:from>
    <xdr:ext cx="762000" cy="259080"/>
    <xdr:sp macro="" textlink="">
      <xdr:nvSpPr>
        <xdr:cNvPr id="201" name="テキスト ボックス 200"/>
        <xdr:cNvSpPr txBox="1"/>
      </xdr:nvSpPr>
      <xdr:spPr>
        <a:xfrm>
          <a:off x="2844800" y="1449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59055</xdr:rowOff>
    </xdr:from>
    <xdr:to xmlns:xdr="http://schemas.openxmlformats.org/drawingml/2006/spreadsheetDrawing">
      <xdr:col>11</xdr:col>
      <xdr:colOff>31750</xdr:colOff>
      <xdr:row>84</xdr:row>
      <xdr:rowOff>90805</xdr:rowOff>
    </xdr:to>
    <xdr:cxnSp macro="">
      <xdr:nvCxnSpPr>
        <xdr:cNvPr id="202" name="直線コネクタ 201"/>
        <xdr:cNvCxnSpPr/>
      </xdr:nvCxnSpPr>
      <xdr:spPr>
        <a:xfrm>
          <a:off x="1447800" y="14117955"/>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124460</xdr:rowOff>
    </xdr:from>
    <xdr:to xmlns:xdr="http://schemas.openxmlformats.org/drawingml/2006/spreadsheetDrawing">
      <xdr:col>11</xdr:col>
      <xdr:colOff>82550</xdr:colOff>
      <xdr:row>84</xdr:row>
      <xdr:rowOff>54610</xdr:rowOff>
    </xdr:to>
    <xdr:sp macro="" textlink="">
      <xdr:nvSpPr>
        <xdr:cNvPr id="203" name="フローチャート: 判断 202"/>
        <xdr:cNvSpPr/>
      </xdr:nvSpPr>
      <xdr:spPr>
        <a:xfrm>
          <a:off x="2286000" y="1435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64770</xdr:rowOff>
    </xdr:from>
    <xdr:ext cx="762000" cy="254000"/>
    <xdr:sp macro="" textlink="">
      <xdr:nvSpPr>
        <xdr:cNvPr id="204" name="テキスト ボックス 203"/>
        <xdr:cNvSpPr txBox="1"/>
      </xdr:nvSpPr>
      <xdr:spPr>
        <a:xfrm>
          <a:off x="1955800" y="14123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59055</xdr:rowOff>
    </xdr:from>
    <xdr:to xmlns:xdr="http://schemas.openxmlformats.org/drawingml/2006/spreadsheetDrawing">
      <xdr:col>7</xdr:col>
      <xdr:colOff>31750</xdr:colOff>
      <xdr:row>83</xdr:row>
      <xdr:rowOff>160655</xdr:rowOff>
    </xdr:to>
    <xdr:sp macro="" textlink="">
      <xdr:nvSpPr>
        <xdr:cNvPr id="205" name="フローチャート: 判断 204"/>
        <xdr:cNvSpPr/>
      </xdr:nvSpPr>
      <xdr:spPr>
        <a:xfrm>
          <a:off x="1397000" y="1428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145415</xdr:rowOff>
    </xdr:from>
    <xdr:ext cx="762000" cy="254000"/>
    <xdr:sp macro="" textlink="">
      <xdr:nvSpPr>
        <xdr:cNvPr id="206" name="テキスト ボックス 205"/>
        <xdr:cNvSpPr txBox="1"/>
      </xdr:nvSpPr>
      <xdr:spPr>
        <a:xfrm>
          <a:off x="1066800" y="143757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123190</xdr:rowOff>
    </xdr:from>
    <xdr:to xmlns:xdr="http://schemas.openxmlformats.org/drawingml/2006/spreadsheetDrawing">
      <xdr:col>23</xdr:col>
      <xdr:colOff>184150</xdr:colOff>
      <xdr:row>85</xdr:row>
      <xdr:rowOff>53340</xdr:rowOff>
    </xdr:to>
    <xdr:sp macro="" textlink="">
      <xdr:nvSpPr>
        <xdr:cNvPr id="212" name="楕円 211"/>
        <xdr:cNvSpPr/>
      </xdr:nvSpPr>
      <xdr:spPr>
        <a:xfrm>
          <a:off x="4902200" y="145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139700</xdr:rowOff>
    </xdr:from>
    <xdr:ext cx="762000" cy="259080"/>
    <xdr:sp macro="" textlink="">
      <xdr:nvSpPr>
        <xdr:cNvPr id="213" name="人件費・物件費等の状況該当値テキスト"/>
        <xdr:cNvSpPr txBox="1"/>
      </xdr:nvSpPr>
      <xdr:spPr>
        <a:xfrm>
          <a:off x="5041900" y="1437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160655</xdr:rowOff>
    </xdr:from>
    <xdr:to xmlns:xdr="http://schemas.openxmlformats.org/drawingml/2006/spreadsheetDrawing">
      <xdr:col>19</xdr:col>
      <xdr:colOff>184150</xdr:colOff>
      <xdr:row>84</xdr:row>
      <xdr:rowOff>90805</xdr:rowOff>
    </xdr:to>
    <xdr:sp macro="" textlink="">
      <xdr:nvSpPr>
        <xdr:cNvPr id="214" name="楕円 213"/>
        <xdr:cNvSpPr/>
      </xdr:nvSpPr>
      <xdr:spPr>
        <a:xfrm>
          <a:off x="40640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100965</xdr:rowOff>
    </xdr:from>
    <xdr:ext cx="736600" cy="254000"/>
    <xdr:sp macro="" textlink="">
      <xdr:nvSpPr>
        <xdr:cNvPr id="215" name="テキスト ボックス 214"/>
        <xdr:cNvSpPr txBox="1"/>
      </xdr:nvSpPr>
      <xdr:spPr>
        <a:xfrm>
          <a:off x="3733800" y="141598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66675</xdr:rowOff>
    </xdr:from>
    <xdr:to xmlns:xdr="http://schemas.openxmlformats.org/drawingml/2006/spreadsheetDrawing">
      <xdr:col>15</xdr:col>
      <xdr:colOff>133350</xdr:colOff>
      <xdr:row>83</xdr:row>
      <xdr:rowOff>168275</xdr:rowOff>
    </xdr:to>
    <xdr:sp macro="" textlink="">
      <xdr:nvSpPr>
        <xdr:cNvPr id="216" name="楕円 215"/>
        <xdr:cNvSpPr/>
      </xdr:nvSpPr>
      <xdr:spPr>
        <a:xfrm>
          <a:off x="3175000" y="1429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6985</xdr:rowOff>
    </xdr:from>
    <xdr:ext cx="762000" cy="254000"/>
    <xdr:sp macro="" textlink="">
      <xdr:nvSpPr>
        <xdr:cNvPr id="217" name="テキスト ボックス 216"/>
        <xdr:cNvSpPr txBox="1"/>
      </xdr:nvSpPr>
      <xdr:spPr>
        <a:xfrm>
          <a:off x="2844800" y="140658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84</xdr:row>
      <xdr:rowOff>40640</xdr:rowOff>
    </xdr:from>
    <xdr:to xmlns:xdr="http://schemas.openxmlformats.org/drawingml/2006/spreadsheetDrawing">
      <xdr:col>11</xdr:col>
      <xdr:colOff>82550</xdr:colOff>
      <xdr:row>84</xdr:row>
      <xdr:rowOff>141605</xdr:rowOff>
    </xdr:to>
    <xdr:sp macro="" textlink="">
      <xdr:nvSpPr>
        <xdr:cNvPr id="218" name="楕円 217"/>
        <xdr:cNvSpPr/>
      </xdr:nvSpPr>
      <xdr:spPr>
        <a:xfrm>
          <a:off x="2286000" y="14442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126365</xdr:rowOff>
    </xdr:from>
    <xdr:ext cx="762000" cy="259080"/>
    <xdr:sp macro="" textlink="">
      <xdr:nvSpPr>
        <xdr:cNvPr id="219" name="テキスト ボックス 218"/>
        <xdr:cNvSpPr txBox="1"/>
      </xdr:nvSpPr>
      <xdr:spPr>
        <a:xfrm>
          <a:off x="1955800" y="1452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8255</xdr:rowOff>
    </xdr:from>
    <xdr:to xmlns:xdr="http://schemas.openxmlformats.org/drawingml/2006/spreadsheetDrawing">
      <xdr:col>7</xdr:col>
      <xdr:colOff>31750</xdr:colOff>
      <xdr:row>82</xdr:row>
      <xdr:rowOff>109855</xdr:rowOff>
    </xdr:to>
    <xdr:sp macro="" textlink="">
      <xdr:nvSpPr>
        <xdr:cNvPr id="220" name="楕円 219"/>
        <xdr:cNvSpPr/>
      </xdr:nvSpPr>
      <xdr:spPr>
        <a:xfrm>
          <a:off x="13970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120650</xdr:rowOff>
    </xdr:from>
    <xdr:ext cx="762000" cy="254000"/>
    <xdr:sp macro="" textlink="">
      <xdr:nvSpPr>
        <xdr:cNvPr id="221" name="テキスト ボックス 220"/>
        <xdr:cNvSpPr txBox="1"/>
      </xdr:nvSpPr>
      <xdr:spPr>
        <a:xfrm>
          <a:off x="1066800" y="13836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24" name="テキスト ボックス 223"/>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ラスパイレス指数は全国市平均を上回っている。これは、平成27年度に実施された初任給の引き上げによる調整から職員給与が増加したことが影響している。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今後も類似団体や県内他市町の給与水準を比較しながら、適正な給与となるよう努めていく。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4000"/>
    <xdr:sp macro="" textlink="">
      <xdr:nvSpPr>
        <xdr:cNvPr id="238" name="テキスト ボックス 237"/>
        <xdr:cNvSpPr txBox="1"/>
      </xdr:nvSpPr>
      <xdr:spPr>
        <a:xfrm>
          <a:off x="12065000" y="15186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46" name="テキスト ボックス 245"/>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92710</xdr:rowOff>
    </xdr:from>
    <xdr:to xmlns:xdr="http://schemas.openxmlformats.org/drawingml/2006/spreadsheetDrawing">
      <xdr:col>81</xdr:col>
      <xdr:colOff>44450</xdr:colOff>
      <xdr:row>88</xdr:row>
      <xdr:rowOff>144780</xdr:rowOff>
    </xdr:to>
    <xdr:cxnSp macro="">
      <xdr:nvCxnSpPr>
        <xdr:cNvPr id="248" name="直線コネクタ 247"/>
        <xdr:cNvCxnSpPr/>
      </xdr:nvCxnSpPr>
      <xdr:spPr>
        <a:xfrm flipV="1">
          <a:off x="17018000" y="13808710"/>
          <a:ext cx="0" cy="1423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116840</xdr:rowOff>
    </xdr:from>
    <xdr:ext cx="762000" cy="259080"/>
    <xdr:sp macro="" textlink="">
      <xdr:nvSpPr>
        <xdr:cNvPr id="249" name="給与水準   （国との比較）最小値テキスト"/>
        <xdr:cNvSpPr txBox="1"/>
      </xdr:nvSpPr>
      <xdr:spPr>
        <a:xfrm>
          <a:off x="17106900" y="152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144780</xdr:rowOff>
    </xdr:from>
    <xdr:to xmlns:xdr="http://schemas.openxmlformats.org/drawingml/2006/spreadsheetDrawing">
      <xdr:col>81</xdr:col>
      <xdr:colOff>133350</xdr:colOff>
      <xdr:row>88</xdr:row>
      <xdr:rowOff>144780</xdr:rowOff>
    </xdr:to>
    <xdr:cxnSp macro="">
      <xdr:nvCxnSpPr>
        <xdr:cNvPr id="250" name="直線コネクタ 249"/>
        <xdr:cNvCxnSpPr/>
      </xdr:nvCxnSpPr>
      <xdr:spPr>
        <a:xfrm>
          <a:off x="16929100" y="1523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7620</xdr:rowOff>
    </xdr:from>
    <xdr:ext cx="762000" cy="254000"/>
    <xdr:sp macro="" textlink="">
      <xdr:nvSpPr>
        <xdr:cNvPr id="251" name="給与水準   （国との比較）最大値テキスト"/>
        <xdr:cNvSpPr txBox="1"/>
      </xdr:nvSpPr>
      <xdr:spPr>
        <a:xfrm>
          <a:off x="17106900" y="135521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92710</xdr:rowOff>
    </xdr:from>
    <xdr:to xmlns:xdr="http://schemas.openxmlformats.org/drawingml/2006/spreadsheetDrawing">
      <xdr:col>81</xdr:col>
      <xdr:colOff>133350</xdr:colOff>
      <xdr:row>80</xdr:row>
      <xdr:rowOff>92710</xdr:rowOff>
    </xdr:to>
    <xdr:cxnSp macro="">
      <xdr:nvCxnSpPr>
        <xdr:cNvPr id="252" name="直線コネクタ 251"/>
        <xdr:cNvCxnSpPr/>
      </xdr:nvCxnSpPr>
      <xdr:spPr>
        <a:xfrm>
          <a:off x="16929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48260</xdr:rowOff>
    </xdr:from>
    <xdr:to xmlns:xdr="http://schemas.openxmlformats.org/drawingml/2006/spreadsheetDrawing">
      <xdr:col>81</xdr:col>
      <xdr:colOff>44450</xdr:colOff>
      <xdr:row>88</xdr:row>
      <xdr:rowOff>120650</xdr:rowOff>
    </xdr:to>
    <xdr:cxnSp macro="">
      <xdr:nvCxnSpPr>
        <xdr:cNvPr id="253" name="直線コネクタ 252"/>
        <xdr:cNvCxnSpPr/>
      </xdr:nvCxnSpPr>
      <xdr:spPr>
        <a:xfrm flipV="1">
          <a:off x="16179800" y="1513586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45720</xdr:rowOff>
    </xdr:from>
    <xdr:ext cx="762000" cy="259080"/>
    <xdr:sp macro="" textlink="">
      <xdr:nvSpPr>
        <xdr:cNvPr id="254" name="給与水準   （国との比較）平均値テキスト"/>
        <xdr:cNvSpPr txBox="1"/>
      </xdr:nvSpPr>
      <xdr:spPr>
        <a:xfrm>
          <a:off x="17106900" y="14447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29210</xdr:rowOff>
    </xdr:from>
    <xdr:to xmlns:xdr="http://schemas.openxmlformats.org/drawingml/2006/spreadsheetDrawing">
      <xdr:col>81</xdr:col>
      <xdr:colOff>95250</xdr:colOff>
      <xdr:row>85</xdr:row>
      <xdr:rowOff>130810</xdr:rowOff>
    </xdr:to>
    <xdr:sp macro="" textlink="">
      <xdr:nvSpPr>
        <xdr:cNvPr id="255" name="フローチャート: 判断 254"/>
        <xdr:cNvSpPr/>
      </xdr:nvSpPr>
      <xdr:spPr>
        <a:xfrm>
          <a:off x="169672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120650</xdr:rowOff>
    </xdr:from>
    <xdr:to xmlns:xdr="http://schemas.openxmlformats.org/drawingml/2006/spreadsheetDrawing">
      <xdr:col>77</xdr:col>
      <xdr:colOff>44450</xdr:colOff>
      <xdr:row>89</xdr:row>
      <xdr:rowOff>45720</xdr:rowOff>
    </xdr:to>
    <xdr:cxnSp macro="">
      <xdr:nvCxnSpPr>
        <xdr:cNvPr id="256" name="直線コネクタ 255"/>
        <xdr:cNvCxnSpPr/>
      </xdr:nvCxnSpPr>
      <xdr:spPr>
        <a:xfrm flipV="1">
          <a:off x="15290800" y="152082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125730</xdr:rowOff>
    </xdr:from>
    <xdr:to xmlns:xdr="http://schemas.openxmlformats.org/drawingml/2006/spreadsheetDrawing">
      <xdr:col>77</xdr:col>
      <xdr:colOff>95250</xdr:colOff>
      <xdr:row>86</xdr:row>
      <xdr:rowOff>55880</xdr:rowOff>
    </xdr:to>
    <xdr:sp macro="" textlink="">
      <xdr:nvSpPr>
        <xdr:cNvPr id="257" name="フローチャート: 判断 256"/>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66040</xdr:rowOff>
    </xdr:from>
    <xdr:ext cx="736600" cy="254000"/>
    <xdr:sp macro="" textlink="">
      <xdr:nvSpPr>
        <xdr:cNvPr id="258" name="テキスト ボックス 257"/>
        <xdr:cNvSpPr txBox="1"/>
      </xdr:nvSpPr>
      <xdr:spPr>
        <a:xfrm>
          <a:off x="15798800" y="144678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120650</xdr:rowOff>
    </xdr:from>
    <xdr:to xmlns:xdr="http://schemas.openxmlformats.org/drawingml/2006/spreadsheetDrawing">
      <xdr:col>72</xdr:col>
      <xdr:colOff>203200</xdr:colOff>
      <xdr:row>89</xdr:row>
      <xdr:rowOff>45720</xdr:rowOff>
    </xdr:to>
    <xdr:cxnSp macro="">
      <xdr:nvCxnSpPr>
        <xdr:cNvPr id="259" name="直線コネクタ 258"/>
        <xdr:cNvCxnSpPr/>
      </xdr:nvCxnSpPr>
      <xdr:spPr>
        <a:xfrm>
          <a:off x="14401800" y="152082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99060</xdr:rowOff>
    </xdr:from>
    <xdr:to xmlns:xdr="http://schemas.openxmlformats.org/drawingml/2006/spreadsheetDrawing">
      <xdr:col>73</xdr:col>
      <xdr:colOff>44450</xdr:colOff>
      <xdr:row>87</xdr:row>
      <xdr:rowOff>29210</xdr:rowOff>
    </xdr:to>
    <xdr:sp macro="" textlink="">
      <xdr:nvSpPr>
        <xdr:cNvPr id="260" name="フローチャート: 判断 259"/>
        <xdr:cNvSpPr/>
      </xdr:nvSpPr>
      <xdr:spPr>
        <a:xfrm>
          <a:off x="15240000" y="148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39370</xdr:rowOff>
    </xdr:from>
    <xdr:ext cx="762000" cy="259080"/>
    <xdr:sp macro="" textlink="">
      <xdr:nvSpPr>
        <xdr:cNvPr id="261" name="テキスト ボックス 260"/>
        <xdr:cNvSpPr txBox="1"/>
      </xdr:nvSpPr>
      <xdr:spPr>
        <a:xfrm>
          <a:off x="14909800" y="1461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96520</xdr:rowOff>
    </xdr:from>
    <xdr:to xmlns:xdr="http://schemas.openxmlformats.org/drawingml/2006/spreadsheetDrawing">
      <xdr:col>68</xdr:col>
      <xdr:colOff>152400</xdr:colOff>
      <xdr:row>88</xdr:row>
      <xdr:rowOff>120650</xdr:rowOff>
    </xdr:to>
    <xdr:cxnSp macro="">
      <xdr:nvCxnSpPr>
        <xdr:cNvPr id="262" name="直線コネクタ 261"/>
        <xdr:cNvCxnSpPr/>
      </xdr:nvCxnSpPr>
      <xdr:spPr>
        <a:xfrm>
          <a:off x="13512800" y="151841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99060</xdr:rowOff>
    </xdr:from>
    <xdr:to xmlns:xdr="http://schemas.openxmlformats.org/drawingml/2006/spreadsheetDrawing">
      <xdr:col>68</xdr:col>
      <xdr:colOff>203200</xdr:colOff>
      <xdr:row>87</xdr:row>
      <xdr:rowOff>29210</xdr:rowOff>
    </xdr:to>
    <xdr:sp macro="" textlink="">
      <xdr:nvSpPr>
        <xdr:cNvPr id="263" name="フローチャート: 判断 262"/>
        <xdr:cNvSpPr/>
      </xdr:nvSpPr>
      <xdr:spPr>
        <a:xfrm>
          <a:off x="14351000" y="148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39370</xdr:rowOff>
    </xdr:from>
    <xdr:ext cx="762000" cy="259080"/>
    <xdr:sp macro="" textlink="">
      <xdr:nvSpPr>
        <xdr:cNvPr id="264" name="テキスト ボックス 263"/>
        <xdr:cNvSpPr txBox="1"/>
      </xdr:nvSpPr>
      <xdr:spPr>
        <a:xfrm>
          <a:off x="14020800" y="1461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147320</xdr:rowOff>
    </xdr:from>
    <xdr:to xmlns:xdr="http://schemas.openxmlformats.org/drawingml/2006/spreadsheetDrawing">
      <xdr:col>64</xdr:col>
      <xdr:colOff>152400</xdr:colOff>
      <xdr:row>87</xdr:row>
      <xdr:rowOff>77470</xdr:rowOff>
    </xdr:to>
    <xdr:sp macro="" textlink="">
      <xdr:nvSpPr>
        <xdr:cNvPr id="265" name="フローチャート: 判断 264"/>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87630</xdr:rowOff>
    </xdr:from>
    <xdr:ext cx="762000" cy="254000"/>
    <xdr:sp macro="" textlink="">
      <xdr:nvSpPr>
        <xdr:cNvPr id="266" name="テキスト ボックス 265"/>
        <xdr:cNvSpPr txBox="1"/>
      </xdr:nvSpPr>
      <xdr:spPr>
        <a:xfrm>
          <a:off x="13131800" y="146608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168910</xdr:rowOff>
    </xdr:from>
    <xdr:to xmlns:xdr="http://schemas.openxmlformats.org/drawingml/2006/spreadsheetDrawing">
      <xdr:col>81</xdr:col>
      <xdr:colOff>95250</xdr:colOff>
      <xdr:row>88</xdr:row>
      <xdr:rowOff>99060</xdr:rowOff>
    </xdr:to>
    <xdr:sp macro="" textlink="">
      <xdr:nvSpPr>
        <xdr:cNvPr id="272" name="楕円 271"/>
        <xdr:cNvSpPr/>
      </xdr:nvSpPr>
      <xdr:spPr>
        <a:xfrm>
          <a:off x="16967200" y="150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64770</xdr:rowOff>
    </xdr:from>
    <xdr:ext cx="762000" cy="254000"/>
    <xdr:sp macro="" textlink="">
      <xdr:nvSpPr>
        <xdr:cNvPr id="273" name="給与水準   （国との比較）該当値テキスト"/>
        <xdr:cNvSpPr txBox="1"/>
      </xdr:nvSpPr>
      <xdr:spPr>
        <a:xfrm>
          <a:off x="17106900" y="149809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69850</xdr:rowOff>
    </xdr:from>
    <xdr:to xmlns:xdr="http://schemas.openxmlformats.org/drawingml/2006/spreadsheetDrawing">
      <xdr:col>77</xdr:col>
      <xdr:colOff>95250</xdr:colOff>
      <xdr:row>89</xdr:row>
      <xdr:rowOff>0</xdr:rowOff>
    </xdr:to>
    <xdr:sp macro="" textlink="">
      <xdr:nvSpPr>
        <xdr:cNvPr id="274" name="楕円 273"/>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156210</xdr:rowOff>
    </xdr:from>
    <xdr:ext cx="736600" cy="254000"/>
    <xdr:sp macro="" textlink="">
      <xdr:nvSpPr>
        <xdr:cNvPr id="275" name="テキスト ボックス 274"/>
        <xdr:cNvSpPr txBox="1"/>
      </xdr:nvSpPr>
      <xdr:spPr>
        <a:xfrm>
          <a:off x="15798800" y="152438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166370</xdr:rowOff>
    </xdr:from>
    <xdr:to xmlns:xdr="http://schemas.openxmlformats.org/drawingml/2006/spreadsheetDrawing">
      <xdr:col>73</xdr:col>
      <xdr:colOff>44450</xdr:colOff>
      <xdr:row>89</xdr:row>
      <xdr:rowOff>96520</xdr:rowOff>
    </xdr:to>
    <xdr:sp macro="" textlink="">
      <xdr:nvSpPr>
        <xdr:cNvPr id="276" name="楕円 275"/>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81280</xdr:rowOff>
    </xdr:from>
    <xdr:ext cx="762000" cy="259080"/>
    <xdr:sp macro="" textlink="">
      <xdr:nvSpPr>
        <xdr:cNvPr id="277" name="テキスト ボックス 276"/>
        <xdr:cNvSpPr txBox="1"/>
      </xdr:nvSpPr>
      <xdr:spPr>
        <a:xfrm>
          <a:off x="14909800" y="1534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69850</xdr:rowOff>
    </xdr:from>
    <xdr:to xmlns:xdr="http://schemas.openxmlformats.org/drawingml/2006/spreadsheetDrawing">
      <xdr:col>68</xdr:col>
      <xdr:colOff>203200</xdr:colOff>
      <xdr:row>89</xdr:row>
      <xdr:rowOff>0</xdr:rowOff>
    </xdr:to>
    <xdr:sp macro="" textlink="">
      <xdr:nvSpPr>
        <xdr:cNvPr id="278" name="楕円 277"/>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156210</xdr:rowOff>
    </xdr:from>
    <xdr:ext cx="762000" cy="254000"/>
    <xdr:sp macro="" textlink="">
      <xdr:nvSpPr>
        <xdr:cNvPr id="279" name="テキスト ボックス 278"/>
        <xdr:cNvSpPr txBox="1"/>
      </xdr:nvSpPr>
      <xdr:spPr>
        <a:xfrm>
          <a:off x="14020800" y="152438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45720</xdr:rowOff>
    </xdr:from>
    <xdr:to xmlns:xdr="http://schemas.openxmlformats.org/drawingml/2006/spreadsheetDrawing">
      <xdr:col>64</xdr:col>
      <xdr:colOff>152400</xdr:colOff>
      <xdr:row>88</xdr:row>
      <xdr:rowOff>147320</xdr:rowOff>
    </xdr:to>
    <xdr:sp macro="" textlink="">
      <xdr:nvSpPr>
        <xdr:cNvPr id="280" name="楕円 279"/>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132080</xdr:rowOff>
    </xdr:from>
    <xdr:ext cx="762000" cy="254000"/>
    <xdr:sp macro="" textlink="">
      <xdr:nvSpPr>
        <xdr:cNvPr id="281" name="テキスト ボックス 280"/>
        <xdr:cNvSpPr txBox="1"/>
      </xdr:nvSpPr>
      <xdr:spPr>
        <a:xfrm>
          <a:off x="13131800" y="152196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3" name="テキスト ボックス 282"/>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920" cy="353695"/>
    <xdr:sp macro="" textlink="">
      <xdr:nvSpPr>
        <xdr:cNvPr id="284" name="テキスト ボックス 283"/>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令和６年４月１日付けで15人の職員を採用し、人口千人当たり7.45人となったが、全国平均・類似団体平均・香川県平均を下回っている。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今後も事務事業の見直しや民間委託の推進に取り組み、かつ定年延長制度や正規職員と会計年度任用職員とのバランスを考慮しながら計画的な定員管理を行っていく。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297" name="テキスト ボックス 296"/>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298" name="直線コネクタ 297"/>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299" name="テキスト ボックス 298"/>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0" name="直線コネクタ 299"/>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1" name="テキスト ボックス 300"/>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2" name="直線コネクタ 301"/>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3" name="テキスト ボックス 302"/>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4" name="直線コネクタ 303"/>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4000"/>
    <xdr:sp macro="" textlink="">
      <xdr:nvSpPr>
        <xdr:cNvPr id="305" name="テキスト ボックス 304"/>
        <xdr:cNvSpPr txBox="1"/>
      </xdr:nvSpPr>
      <xdr:spPr>
        <a:xfrm>
          <a:off x="12065000" y="9928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7" name="テキスト ボックス 30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59690</xdr:rowOff>
    </xdr:from>
    <xdr:to xmlns:xdr="http://schemas.openxmlformats.org/drawingml/2006/spreadsheetDrawing">
      <xdr:col>81</xdr:col>
      <xdr:colOff>44450</xdr:colOff>
      <xdr:row>66</xdr:row>
      <xdr:rowOff>80010</xdr:rowOff>
    </xdr:to>
    <xdr:cxnSp macro="">
      <xdr:nvCxnSpPr>
        <xdr:cNvPr id="309" name="直線コネクタ 308"/>
        <xdr:cNvCxnSpPr/>
      </xdr:nvCxnSpPr>
      <xdr:spPr>
        <a:xfrm flipV="1">
          <a:off x="17018000" y="10003790"/>
          <a:ext cx="0" cy="1391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52070</xdr:rowOff>
    </xdr:from>
    <xdr:ext cx="762000" cy="254000"/>
    <xdr:sp macro="" textlink="">
      <xdr:nvSpPr>
        <xdr:cNvPr id="310" name="定員管理の状況最小値テキスト"/>
        <xdr:cNvSpPr txBox="1"/>
      </xdr:nvSpPr>
      <xdr:spPr>
        <a:xfrm>
          <a:off x="17106900" y="113677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80010</xdr:rowOff>
    </xdr:from>
    <xdr:to xmlns:xdr="http://schemas.openxmlformats.org/drawingml/2006/spreadsheetDrawing">
      <xdr:col>81</xdr:col>
      <xdr:colOff>133350</xdr:colOff>
      <xdr:row>66</xdr:row>
      <xdr:rowOff>80010</xdr:rowOff>
    </xdr:to>
    <xdr:cxnSp macro="">
      <xdr:nvCxnSpPr>
        <xdr:cNvPr id="311" name="直線コネクタ 310"/>
        <xdr:cNvCxnSpPr/>
      </xdr:nvCxnSpPr>
      <xdr:spPr>
        <a:xfrm>
          <a:off x="16929100" y="1139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146050</xdr:rowOff>
    </xdr:from>
    <xdr:ext cx="762000" cy="254000"/>
    <xdr:sp macro="" textlink="">
      <xdr:nvSpPr>
        <xdr:cNvPr id="312" name="定員管理の状況最大値テキスト"/>
        <xdr:cNvSpPr txBox="1"/>
      </xdr:nvSpPr>
      <xdr:spPr>
        <a:xfrm>
          <a:off x="17106900" y="97472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59690</xdr:rowOff>
    </xdr:from>
    <xdr:to xmlns:xdr="http://schemas.openxmlformats.org/drawingml/2006/spreadsheetDrawing">
      <xdr:col>81</xdr:col>
      <xdr:colOff>133350</xdr:colOff>
      <xdr:row>58</xdr:row>
      <xdr:rowOff>59690</xdr:rowOff>
    </xdr:to>
    <xdr:cxnSp macro="">
      <xdr:nvCxnSpPr>
        <xdr:cNvPr id="313" name="直線コネクタ 312"/>
        <xdr:cNvCxnSpPr/>
      </xdr:nvCxnSpPr>
      <xdr:spPr>
        <a:xfrm>
          <a:off x="16929100" y="1000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128905</xdr:rowOff>
    </xdr:from>
    <xdr:to xmlns:xdr="http://schemas.openxmlformats.org/drawingml/2006/spreadsheetDrawing">
      <xdr:col>81</xdr:col>
      <xdr:colOff>44450</xdr:colOff>
      <xdr:row>60</xdr:row>
      <xdr:rowOff>133985</xdr:rowOff>
    </xdr:to>
    <xdr:cxnSp macro="">
      <xdr:nvCxnSpPr>
        <xdr:cNvPr id="314" name="直線コネクタ 313"/>
        <xdr:cNvCxnSpPr/>
      </xdr:nvCxnSpPr>
      <xdr:spPr>
        <a:xfrm>
          <a:off x="16179800" y="1041590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120650</xdr:rowOff>
    </xdr:from>
    <xdr:ext cx="762000" cy="254000"/>
    <xdr:sp macro="" textlink="">
      <xdr:nvSpPr>
        <xdr:cNvPr id="315" name="定員管理の状況平均値テキスト"/>
        <xdr:cNvSpPr txBox="1"/>
      </xdr:nvSpPr>
      <xdr:spPr>
        <a:xfrm>
          <a:off x="17106900" y="107505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147955</xdr:rowOff>
    </xdr:from>
    <xdr:to xmlns:xdr="http://schemas.openxmlformats.org/drawingml/2006/spreadsheetDrawing">
      <xdr:col>81</xdr:col>
      <xdr:colOff>95250</xdr:colOff>
      <xdr:row>63</xdr:row>
      <xdr:rowOff>78105</xdr:rowOff>
    </xdr:to>
    <xdr:sp macro="" textlink="">
      <xdr:nvSpPr>
        <xdr:cNvPr id="316" name="フローチャート: 判断 315"/>
        <xdr:cNvSpPr/>
      </xdr:nvSpPr>
      <xdr:spPr>
        <a:xfrm>
          <a:off x="16967200" y="1077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88265</xdr:rowOff>
    </xdr:from>
    <xdr:to xmlns:xdr="http://schemas.openxmlformats.org/drawingml/2006/spreadsheetDrawing">
      <xdr:col>77</xdr:col>
      <xdr:colOff>44450</xdr:colOff>
      <xdr:row>60</xdr:row>
      <xdr:rowOff>128905</xdr:rowOff>
    </xdr:to>
    <xdr:cxnSp macro="">
      <xdr:nvCxnSpPr>
        <xdr:cNvPr id="317" name="直線コネクタ 316"/>
        <xdr:cNvCxnSpPr/>
      </xdr:nvCxnSpPr>
      <xdr:spPr>
        <a:xfrm>
          <a:off x="15290800" y="1037526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119380</xdr:rowOff>
    </xdr:from>
    <xdr:to xmlns:xdr="http://schemas.openxmlformats.org/drawingml/2006/spreadsheetDrawing">
      <xdr:col>77</xdr:col>
      <xdr:colOff>95250</xdr:colOff>
      <xdr:row>63</xdr:row>
      <xdr:rowOff>49530</xdr:rowOff>
    </xdr:to>
    <xdr:sp macro="" textlink="">
      <xdr:nvSpPr>
        <xdr:cNvPr id="318" name="フローチャート: 判断 317"/>
        <xdr:cNvSpPr/>
      </xdr:nvSpPr>
      <xdr:spPr>
        <a:xfrm>
          <a:off x="161290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34290</xdr:rowOff>
    </xdr:from>
    <xdr:ext cx="736600" cy="259080"/>
    <xdr:sp macro="" textlink="">
      <xdr:nvSpPr>
        <xdr:cNvPr id="319" name="テキスト ボックス 318"/>
        <xdr:cNvSpPr txBox="1"/>
      </xdr:nvSpPr>
      <xdr:spPr>
        <a:xfrm>
          <a:off x="15798800" y="10835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61595</xdr:rowOff>
    </xdr:from>
    <xdr:to xmlns:xdr="http://schemas.openxmlformats.org/drawingml/2006/spreadsheetDrawing">
      <xdr:col>72</xdr:col>
      <xdr:colOff>203200</xdr:colOff>
      <xdr:row>60</xdr:row>
      <xdr:rowOff>88265</xdr:rowOff>
    </xdr:to>
    <xdr:cxnSp macro="">
      <xdr:nvCxnSpPr>
        <xdr:cNvPr id="320" name="直線コネクタ 319"/>
        <xdr:cNvCxnSpPr/>
      </xdr:nvCxnSpPr>
      <xdr:spPr>
        <a:xfrm>
          <a:off x="14401800" y="103485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635</xdr:rowOff>
    </xdr:from>
    <xdr:to xmlns:xdr="http://schemas.openxmlformats.org/drawingml/2006/spreadsheetDrawing">
      <xdr:col>73</xdr:col>
      <xdr:colOff>44450</xdr:colOff>
      <xdr:row>62</xdr:row>
      <xdr:rowOff>102235</xdr:rowOff>
    </xdr:to>
    <xdr:sp macro="" textlink="">
      <xdr:nvSpPr>
        <xdr:cNvPr id="321" name="フローチャート: 判断 320"/>
        <xdr:cNvSpPr/>
      </xdr:nvSpPr>
      <xdr:spPr>
        <a:xfrm>
          <a:off x="15240000" y="106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86995</xdr:rowOff>
    </xdr:from>
    <xdr:ext cx="762000" cy="254000"/>
    <xdr:sp macro="" textlink="">
      <xdr:nvSpPr>
        <xdr:cNvPr id="322" name="テキスト ボックス 321"/>
        <xdr:cNvSpPr txBox="1"/>
      </xdr:nvSpPr>
      <xdr:spPr>
        <a:xfrm>
          <a:off x="14909800" y="10716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40640</xdr:rowOff>
    </xdr:from>
    <xdr:to xmlns:xdr="http://schemas.openxmlformats.org/drawingml/2006/spreadsheetDrawing">
      <xdr:col>68</xdr:col>
      <xdr:colOff>152400</xdr:colOff>
      <xdr:row>60</xdr:row>
      <xdr:rowOff>61595</xdr:rowOff>
    </xdr:to>
    <xdr:cxnSp macro="">
      <xdr:nvCxnSpPr>
        <xdr:cNvPr id="323" name="直線コネクタ 322"/>
        <xdr:cNvCxnSpPr/>
      </xdr:nvCxnSpPr>
      <xdr:spPr>
        <a:xfrm>
          <a:off x="13512800" y="103276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155575</xdr:rowOff>
    </xdr:from>
    <xdr:to xmlns:xdr="http://schemas.openxmlformats.org/drawingml/2006/spreadsheetDrawing">
      <xdr:col>68</xdr:col>
      <xdr:colOff>203200</xdr:colOff>
      <xdr:row>62</xdr:row>
      <xdr:rowOff>86360</xdr:rowOff>
    </xdr:to>
    <xdr:sp macro="" textlink="">
      <xdr:nvSpPr>
        <xdr:cNvPr id="324" name="フローチャート: 判断 323"/>
        <xdr:cNvSpPr/>
      </xdr:nvSpPr>
      <xdr:spPr>
        <a:xfrm>
          <a:off x="14351000" y="10614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70485</xdr:rowOff>
    </xdr:from>
    <xdr:ext cx="762000" cy="259080"/>
    <xdr:sp macro="" textlink="">
      <xdr:nvSpPr>
        <xdr:cNvPr id="325" name="テキスト ボックス 324"/>
        <xdr:cNvSpPr txBox="1"/>
      </xdr:nvSpPr>
      <xdr:spPr>
        <a:xfrm>
          <a:off x="14020800" y="10700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150495</xdr:rowOff>
    </xdr:from>
    <xdr:to xmlns:xdr="http://schemas.openxmlformats.org/drawingml/2006/spreadsheetDrawing">
      <xdr:col>64</xdr:col>
      <xdr:colOff>152400</xdr:colOff>
      <xdr:row>61</xdr:row>
      <xdr:rowOff>80645</xdr:rowOff>
    </xdr:to>
    <xdr:sp macro="" textlink="">
      <xdr:nvSpPr>
        <xdr:cNvPr id="326" name="フローチャート: 判断 325"/>
        <xdr:cNvSpPr/>
      </xdr:nvSpPr>
      <xdr:spPr>
        <a:xfrm>
          <a:off x="134620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65405</xdr:rowOff>
    </xdr:from>
    <xdr:ext cx="762000" cy="254000"/>
    <xdr:sp macro="" textlink="">
      <xdr:nvSpPr>
        <xdr:cNvPr id="327" name="テキスト ボックス 326"/>
        <xdr:cNvSpPr txBox="1"/>
      </xdr:nvSpPr>
      <xdr:spPr>
        <a:xfrm>
          <a:off x="13131800" y="105238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000"/>
    <xdr:sp macro="" textlink="">
      <xdr:nvSpPr>
        <xdr:cNvPr id="328" name="テキスト ボックス 327"/>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000"/>
    <xdr:sp macro="" textlink="">
      <xdr:nvSpPr>
        <xdr:cNvPr id="329" name="テキスト ボックス 328"/>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000"/>
    <xdr:sp macro="" textlink="">
      <xdr:nvSpPr>
        <xdr:cNvPr id="330" name="テキスト ボックス 329"/>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31" name="テキスト ボックス 330"/>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32" name="テキスト ボックス 331"/>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83185</xdr:rowOff>
    </xdr:from>
    <xdr:to xmlns:xdr="http://schemas.openxmlformats.org/drawingml/2006/spreadsheetDrawing">
      <xdr:col>81</xdr:col>
      <xdr:colOff>95250</xdr:colOff>
      <xdr:row>61</xdr:row>
      <xdr:rowOff>13335</xdr:rowOff>
    </xdr:to>
    <xdr:sp macro="" textlink="">
      <xdr:nvSpPr>
        <xdr:cNvPr id="333" name="楕円 332"/>
        <xdr:cNvSpPr/>
      </xdr:nvSpPr>
      <xdr:spPr>
        <a:xfrm>
          <a:off x="16967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99695</xdr:rowOff>
    </xdr:from>
    <xdr:ext cx="762000" cy="254000"/>
    <xdr:sp macro="" textlink="">
      <xdr:nvSpPr>
        <xdr:cNvPr id="334" name="定員管理の状況該当値テキスト"/>
        <xdr:cNvSpPr txBox="1"/>
      </xdr:nvSpPr>
      <xdr:spPr>
        <a:xfrm>
          <a:off x="17106900" y="102152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78105</xdr:rowOff>
    </xdr:from>
    <xdr:to xmlns:xdr="http://schemas.openxmlformats.org/drawingml/2006/spreadsheetDrawing">
      <xdr:col>77</xdr:col>
      <xdr:colOff>95250</xdr:colOff>
      <xdr:row>61</xdr:row>
      <xdr:rowOff>8255</xdr:rowOff>
    </xdr:to>
    <xdr:sp macro="" textlink="">
      <xdr:nvSpPr>
        <xdr:cNvPr id="335" name="楕円 334"/>
        <xdr:cNvSpPr/>
      </xdr:nvSpPr>
      <xdr:spPr>
        <a:xfrm>
          <a:off x="161290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18415</xdr:rowOff>
    </xdr:from>
    <xdr:ext cx="736600" cy="254000"/>
    <xdr:sp macro="" textlink="">
      <xdr:nvSpPr>
        <xdr:cNvPr id="336" name="テキスト ボックス 335"/>
        <xdr:cNvSpPr txBox="1"/>
      </xdr:nvSpPr>
      <xdr:spPr>
        <a:xfrm>
          <a:off x="15798800" y="101339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37465</xdr:rowOff>
    </xdr:from>
    <xdr:to xmlns:xdr="http://schemas.openxmlformats.org/drawingml/2006/spreadsheetDrawing">
      <xdr:col>73</xdr:col>
      <xdr:colOff>44450</xdr:colOff>
      <xdr:row>60</xdr:row>
      <xdr:rowOff>139065</xdr:rowOff>
    </xdr:to>
    <xdr:sp macro="" textlink="">
      <xdr:nvSpPr>
        <xdr:cNvPr id="337" name="楕円 336"/>
        <xdr:cNvSpPr/>
      </xdr:nvSpPr>
      <xdr:spPr>
        <a:xfrm>
          <a:off x="152400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149225</xdr:rowOff>
    </xdr:from>
    <xdr:ext cx="762000" cy="259080"/>
    <xdr:sp macro="" textlink="">
      <xdr:nvSpPr>
        <xdr:cNvPr id="338" name="テキスト ボックス 337"/>
        <xdr:cNvSpPr txBox="1"/>
      </xdr:nvSpPr>
      <xdr:spPr>
        <a:xfrm>
          <a:off x="14909800" y="1009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10795</xdr:rowOff>
    </xdr:from>
    <xdr:to xmlns:xdr="http://schemas.openxmlformats.org/drawingml/2006/spreadsheetDrawing">
      <xdr:col>68</xdr:col>
      <xdr:colOff>203200</xdr:colOff>
      <xdr:row>60</xdr:row>
      <xdr:rowOff>112395</xdr:rowOff>
    </xdr:to>
    <xdr:sp macro="" textlink="">
      <xdr:nvSpPr>
        <xdr:cNvPr id="339" name="楕円 338"/>
        <xdr:cNvSpPr/>
      </xdr:nvSpPr>
      <xdr:spPr>
        <a:xfrm>
          <a:off x="14351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122555</xdr:rowOff>
    </xdr:from>
    <xdr:ext cx="762000" cy="254000"/>
    <xdr:sp macro="" textlink="">
      <xdr:nvSpPr>
        <xdr:cNvPr id="340" name="テキスト ボックス 339"/>
        <xdr:cNvSpPr txBox="1"/>
      </xdr:nvSpPr>
      <xdr:spPr>
        <a:xfrm>
          <a:off x="14020800" y="100666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160655</xdr:rowOff>
    </xdr:from>
    <xdr:to xmlns:xdr="http://schemas.openxmlformats.org/drawingml/2006/spreadsheetDrawing">
      <xdr:col>64</xdr:col>
      <xdr:colOff>152400</xdr:colOff>
      <xdr:row>60</xdr:row>
      <xdr:rowOff>90805</xdr:rowOff>
    </xdr:to>
    <xdr:sp macro="" textlink="">
      <xdr:nvSpPr>
        <xdr:cNvPr id="341" name="楕円 340"/>
        <xdr:cNvSpPr/>
      </xdr:nvSpPr>
      <xdr:spPr>
        <a:xfrm>
          <a:off x="134620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100965</xdr:rowOff>
    </xdr:from>
    <xdr:ext cx="762000" cy="254000"/>
    <xdr:sp macro="" textlink="">
      <xdr:nvSpPr>
        <xdr:cNvPr id="342" name="テキスト ボックス 341"/>
        <xdr:cNvSpPr txBox="1"/>
      </xdr:nvSpPr>
      <xdr:spPr>
        <a:xfrm>
          <a:off x="13131800" y="10045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4" name="テキスト ボックス 34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45" name="テキスト ボックス 344"/>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これまでの大型建設事業に係る地方債の元金償還が続くため、公債費は増加傾向にある。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今後も市債を活用する予定の大型事業があり、公債費は引き続き高い水準で推移することが見込まれるため、実施する事業の取捨選択、事業内容の見直し等により健全な財政運営に努める。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6" name="テキスト ボックス 35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7" name="直線コネクタ 35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8" name="テキスト ボックス 35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9" name="直線コネクタ 35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0" name="テキスト ボックス 35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1" name="直線コネクタ 36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000"/>
    <xdr:sp macro="" textlink="">
      <xdr:nvSpPr>
        <xdr:cNvPr id="362" name="テキスト ボックス 361"/>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3" name="直線コネクタ 36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000"/>
    <xdr:sp macro="" textlink="">
      <xdr:nvSpPr>
        <xdr:cNvPr id="364" name="テキスト ボックス 363"/>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5" name="直線コネクタ 36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000"/>
    <xdr:sp macro="" textlink="">
      <xdr:nvSpPr>
        <xdr:cNvPr id="366" name="テキスト ボックス 365"/>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7" name="直線コネクタ 36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68" name="テキスト ボックス 367"/>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0" name="テキスト ボックス 369"/>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48895</xdr:rowOff>
    </xdr:from>
    <xdr:to xmlns:xdr="http://schemas.openxmlformats.org/drawingml/2006/spreadsheetDrawing">
      <xdr:col>81</xdr:col>
      <xdr:colOff>44450</xdr:colOff>
      <xdr:row>45</xdr:row>
      <xdr:rowOff>114300</xdr:rowOff>
    </xdr:to>
    <xdr:cxnSp macro="">
      <xdr:nvCxnSpPr>
        <xdr:cNvPr id="372" name="直線コネクタ 371"/>
        <xdr:cNvCxnSpPr/>
      </xdr:nvCxnSpPr>
      <xdr:spPr>
        <a:xfrm flipV="1">
          <a:off x="17018000" y="6221095"/>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86360</xdr:rowOff>
    </xdr:from>
    <xdr:ext cx="762000" cy="254000"/>
    <xdr:sp macro="" textlink="">
      <xdr:nvSpPr>
        <xdr:cNvPr id="373" name="公債費負担の状況最小値テキスト"/>
        <xdr:cNvSpPr txBox="1"/>
      </xdr:nvSpPr>
      <xdr:spPr>
        <a:xfrm>
          <a:off x="17106900" y="78016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114300</xdr:rowOff>
    </xdr:from>
    <xdr:to xmlns:xdr="http://schemas.openxmlformats.org/drawingml/2006/spreadsheetDrawing">
      <xdr:col>81</xdr:col>
      <xdr:colOff>133350</xdr:colOff>
      <xdr:row>45</xdr:row>
      <xdr:rowOff>114300</xdr:rowOff>
    </xdr:to>
    <xdr:cxnSp macro="">
      <xdr:nvCxnSpPr>
        <xdr:cNvPr id="374" name="直線コネクタ 373"/>
        <xdr:cNvCxnSpPr/>
      </xdr:nvCxnSpPr>
      <xdr:spPr>
        <a:xfrm>
          <a:off x="16929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135255</xdr:rowOff>
    </xdr:from>
    <xdr:ext cx="762000" cy="254000"/>
    <xdr:sp macro="" textlink="">
      <xdr:nvSpPr>
        <xdr:cNvPr id="375" name="公債費負担の状況最大値テキスト"/>
        <xdr:cNvSpPr txBox="1"/>
      </xdr:nvSpPr>
      <xdr:spPr>
        <a:xfrm>
          <a:off x="17106900" y="59645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48895</xdr:rowOff>
    </xdr:from>
    <xdr:to xmlns:xdr="http://schemas.openxmlformats.org/drawingml/2006/spreadsheetDrawing">
      <xdr:col>81</xdr:col>
      <xdr:colOff>133350</xdr:colOff>
      <xdr:row>36</xdr:row>
      <xdr:rowOff>48895</xdr:rowOff>
    </xdr:to>
    <xdr:cxnSp macro="">
      <xdr:nvCxnSpPr>
        <xdr:cNvPr id="376" name="直線コネクタ 375"/>
        <xdr:cNvCxnSpPr/>
      </xdr:nvCxnSpPr>
      <xdr:spPr>
        <a:xfrm>
          <a:off x="16929100" y="622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45</xdr:row>
      <xdr:rowOff>53975</xdr:rowOff>
    </xdr:from>
    <xdr:to xmlns:xdr="http://schemas.openxmlformats.org/drawingml/2006/spreadsheetDrawing">
      <xdr:col>81</xdr:col>
      <xdr:colOff>44450</xdr:colOff>
      <xdr:row>45</xdr:row>
      <xdr:rowOff>114300</xdr:rowOff>
    </xdr:to>
    <xdr:cxnSp macro="">
      <xdr:nvCxnSpPr>
        <xdr:cNvPr id="377" name="直線コネクタ 376"/>
        <xdr:cNvCxnSpPr/>
      </xdr:nvCxnSpPr>
      <xdr:spPr>
        <a:xfrm>
          <a:off x="16179800" y="776922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635</xdr:rowOff>
    </xdr:from>
    <xdr:ext cx="762000" cy="259080"/>
    <xdr:sp macro="" textlink="">
      <xdr:nvSpPr>
        <xdr:cNvPr id="378" name="公債費負担の状況平均値テキスト"/>
        <xdr:cNvSpPr txBox="1"/>
      </xdr:nvSpPr>
      <xdr:spPr>
        <a:xfrm>
          <a:off x="17106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155575</xdr:rowOff>
    </xdr:from>
    <xdr:to xmlns:xdr="http://schemas.openxmlformats.org/drawingml/2006/spreadsheetDrawing">
      <xdr:col>81</xdr:col>
      <xdr:colOff>95250</xdr:colOff>
      <xdr:row>43</xdr:row>
      <xdr:rowOff>86360</xdr:rowOff>
    </xdr:to>
    <xdr:sp macro="" textlink="">
      <xdr:nvSpPr>
        <xdr:cNvPr id="379" name="フローチャート: 判断 378"/>
        <xdr:cNvSpPr/>
      </xdr:nvSpPr>
      <xdr:spPr>
        <a:xfrm>
          <a:off x="16967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45</xdr:row>
      <xdr:rowOff>33655</xdr:rowOff>
    </xdr:from>
    <xdr:to xmlns:xdr="http://schemas.openxmlformats.org/drawingml/2006/spreadsheetDrawing">
      <xdr:col>77</xdr:col>
      <xdr:colOff>44450</xdr:colOff>
      <xdr:row>45</xdr:row>
      <xdr:rowOff>53975</xdr:rowOff>
    </xdr:to>
    <xdr:cxnSp macro="">
      <xdr:nvCxnSpPr>
        <xdr:cNvPr id="380" name="直線コネクタ 379"/>
        <xdr:cNvCxnSpPr/>
      </xdr:nvCxnSpPr>
      <xdr:spPr>
        <a:xfrm>
          <a:off x="15290800" y="77489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42</xdr:row>
      <xdr:rowOff>135255</xdr:rowOff>
    </xdr:from>
    <xdr:to xmlns:xdr="http://schemas.openxmlformats.org/drawingml/2006/spreadsheetDrawing">
      <xdr:col>77</xdr:col>
      <xdr:colOff>95250</xdr:colOff>
      <xdr:row>43</xdr:row>
      <xdr:rowOff>65405</xdr:rowOff>
    </xdr:to>
    <xdr:sp macro="" textlink="">
      <xdr:nvSpPr>
        <xdr:cNvPr id="381" name="フローチャート: 判断 380"/>
        <xdr:cNvSpPr/>
      </xdr:nvSpPr>
      <xdr:spPr>
        <a:xfrm>
          <a:off x="16129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75565</xdr:rowOff>
    </xdr:from>
    <xdr:ext cx="736600" cy="254000"/>
    <xdr:sp macro="" textlink="">
      <xdr:nvSpPr>
        <xdr:cNvPr id="382" name="テキスト ボックス 381"/>
        <xdr:cNvSpPr txBox="1"/>
      </xdr:nvSpPr>
      <xdr:spPr>
        <a:xfrm>
          <a:off x="15798800" y="71050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165100</xdr:rowOff>
    </xdr:from>
    <xdr:to xmlns:xdr="http://schemas.openxmlformats.org/drawingml/2006/spreadsheetDrawing">
      <xdr:col>72</xdr:col>
      <xdr:colOff>203200</xdr:colOff>
      <xdr:row>45</xdr:row>
      <xdr:rowOff>33655</xdr:rowOff>
    </xdr:to>
    <xdr:cxnSp macro="">
      <xdr:nvCxnSpPr>
        <xdr:cNvPr id="383" name="直線コネクタ 382"/>
        <xdr:cNvCxnSpPr/>
      </xdr:nvCxnSpPr>
      <xdr:spPr>
        <a:xfrm>
          <a:off x="14401800" y="77089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45720</xdr:rowOff>
    </xdr:from>
    <xdr:to xmlns:xdr="http://schemas.openxmlformats.org/drawingml/2006/spreadsheetDrawing">
      <xdr:col>73</xdr:col>
      <xdr:colOff>44450</xdr:colOff>
      <xdr:row>41</xdr:row>
      <xdr:rowOff>147320</xdr:rowOff>
    </xdr:to>
    <xdr:sp macro="" textlink="">
      <xdr:nvSpPr>
        <xdr:cNvPr id="384" name="フローチャート: 判断 383"/>
        <xdr:cNvSpPr/>
      </xdr:nvSpPr>
      <xdr:spPr>
        <a:xfrm>
          <a:off x="152400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157480</xdr:rowOff>
    </xdr:from>
    <xdr:ext cx="762000" cy="254000"/>
    <xdr:sp macro="" textlink="">
      <xdr:nvSpPr>
        <xdr:cNvPr id="385" name="テキスト ボックス 384"/>
        <xdr:cNvSpPr txBox="1"/>
      </xdr:nvSpPr>
      <xdr:spPr>
        <a:xfrm>
          <a:off x="14909800" y="68440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165100</xdr:rowOff>
    </xdr:from>
    <xdr:to xmlns:xdr="http://schemas.openxmlformats.org/drawingml/2006/spreadsheetDrawing">
      <xdr:col>68</xdr:col>
      <xdr:colOff>152400</xdr:colOff>
      <xdr:row>44</xdr:row>
      <xdr:rowOff>165100</xdr:rowOff>
    </xdr:to>
    <xdr:cxnSp macro="">
      <xdr:nvCxnSpPr>
        <xdr:cNvPr id="386" name="直線コネクタ 385"/>
        <xdr:cNvCxnSpPr/>
      </xdr:nvCxnSpPr>
      <xdr:spPr>
        <a:xfrm>
          <a:off x="13512800" y="7708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86360</xdr:rowOff>
    </xdr:from>
    <xdr:to xmlns:xdr="http://schemas.openxmlformats.org/drawingml/2006/spreadsheetDrawing">
      <xdr:col>68</xdr:col>
      <xdr:colOff>203200</xdr:colOff>
      <xdr:row>42</xdr:row>
      <xdr:rowOff>15875</xdr:rowOff>
    </xdr:to>
    <xdr:sp macro="" textlink="">
      <xdr:nvSpPr>
        <xdr:cNvPr id="387" name="フローチャート: 判断 386"/>
        <xdr:cNvSpPr/>
      </xdr:nvSpPr>
      <xdr:spPr>
        <a:xfrm>
          <a:off x="14351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26035</xdr:rowOff>
    </xdr:from>
    <xdr:ext cx="762000" cy="259080"/>
    <xdr:sp macro="" textlink="">
      <xdr:nvSpPr>
        <xdr:cNvPr id="388" name="テキスト ボックス 387"/>
        <xdr:cNvSpPr txBox="1"/>
      </xdr:nvSpPr>
      <xdr:spPr>
        <a:xfrm>
          <a:off x="14020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86360</xdr:rowOff>
    </xdr:from>
    <xdr:to xmlns:xdr="http://schemas.openxmlformats.org/drawingml/2006/spreadsheetDrawing">
      <xdr:col>64</xdr:col>
      <xdr:colOff>152400</xdr:colOff>
      <xdr:row>42</xdr:row>
      <xdr:rowOff>15875</xdr:rowOff>
    </xdr:to>
    <xdr:sp macro="" textlink="">
      <xdr:nvSpPr>
        <xdr:cNvPr id="389" name="フローチャート: 判断 388"/>
        <xdr:cNvSpPr/>
      </xdr:nvSpPr>
      <xdr:spPr>
        <a:xfrm>
          <a:off x="13462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26035</xdr:rowOff>
    </xdr:from>
    <xdr:ext cx="762000" cy="259080"/>
    <xdr:sp macro="" textlink="">
      <xdr:nvSpPr>
        <xdr:cNvPr id="390" name="テキスト ボックス 389"/>
        <xdr:cNvSpPr txBox="1"/>
      </xdr:nvSpPr>
      <xdr:spPr>
        <a:xfrm>
          <a:off x="13131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1" name="テキスト ボックス 39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2" name="テキスト ボックス 39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3" name="テキスト ボックス 39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5" name="テキスト ボックス 39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45</xdr:row>
      <xdr:rowOff>63500</xdr:rowOff>
    </xdr:from>
    <xdr:to xmlns:xdr="http://schemas.openxmlformats.org/drawingml/2006/spreadsheetDrawing">
      <xdr:col>81</xdr:col>
      <xdr:colOff>95250</xdr:colOff>
      <xdr:row>45</xdr:row>
      <xdr:rowOff>165100</xdr:rowOff>
    </xdr:to>
    <xdr:sp macro="" textlink="">
      <xdr:nvSpPr>
        <xdr:cNvPr id="396" name="楕円 395"/>
        <xdr:cNvSpPr/>
      </xdr:nvSpPr>
      <xdr:spPr>
        <a:xfrm>
          <a:off x="16967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44</xdr:row>
      <xdr:rowOff>130810</xdr:rowOff>
    </xdr:from>
    <xdr:ext cx="762000" cy="259080"/>
    <xdr:sp macro="" textlink="">
      <xdr:nvSpPr>
        <xdr:cNvPr id="397" name="公債費負担の状況該当値テキスト"/>
        <xdr:cNvSpPr txBox="1"/>
      </xdr:nvSpPr>
      <xdr:spPr>
        <a:xfrm>
          <a:off x="17106900" y="7674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45</xdr:row>
      <xdr:rowOff>3175</xdr:rowOff>
    </xdr:from>
    <xdr:to xmlns:xdr="http://schemas.openxmlformats.org/drawingml/2006/spreadsheetDrawing">
      <xdr:col>77</xdr:col>
      <xdr:colOff>95250</xdr:colOff>
      <xdr:row>45</xdr:row>
      <xdr:rowOff>104775</xdr:rowOff>
    </xdr:to>
    <xdr:sp macro="" textlink="">
      <xdr:nvSpPr>
        <xdr:cNvPr id="398" name="楕円 397"/>
        <xdr:cNvSpPr/>
      </xdr:nvSpPr>
      <xdr:spPr>
        <a:xfrm>
          <a:off x="16129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45</xdr:row>
      <xdr:rowOff>89535</xdr:rowOff>
    </xdr:from>
    <xdr:ext cx="736600" cy="254000"/>
    <xdr:sp macro="" textlink="">
      <xdr:nvSpPr>
        <xdr:cNvPr id="399" name="テキスト ボックス 398"/>
        <xdr:cNvSpPr txBox="1"/>
      </xdr:nvSpPr>
      <xdr:spPr>
        <a:xfrm>
          <a:off x="15798800" y="780478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154940</xdr:rowOff>
    </xdr:from>
    <xdr:to xmlns:xdr="http://schemas.openxmlformats.org/drawingml/2006/spreadsheetDrawing">
      <xdr:col>73</xdr:col>
      <xdr:colOff>44450</xdr:colOff>
      <xdr:row>45</xdr:row>
      <xdr:rowOff>84455</xdr:rowOff>
    </xdr:to>
    <xdr:sp macro="" textlink="">
      <xdr:nvSpPr>
        <xdr:cNvPr id="400" name="楕円 399"/>
        <xdr:cNvSpPr/>
      </xdr:nvSpPr>
      <xdr:spPr>
        <a:xfrm>
          <a:off x="15240000" y="7698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45</xdr:row>
      <xdr:rowOff>69215</xdr:rowOff>
    </xdr:from>
    <xdr:ext cx="762000" cy="259080"/>
    <xdr:sp macro="" textlink="">
      <xdr:nvSpPr>
        <xdr:cNvPr id="401" name="テキスト ボックス 400"/>
        <xdr:cNvSpPr txBox="1"/>
      </xdr:nvSpPr>
      <xdr:spPr>
        <a:xfrm>
          <a:off x="149098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114300</xdr:rowOff>
    </xdr:from>
    <xdr:to xmlns:xdr="http://schemas.openxmlformats.org/drawingml/2006/spreadsheetDrawing">
      <xdr:col>68</xdr:col>
      <xdr:colOff>203200</xdr:colOff>
      <xdr:row>45</xdr:row>
      <xdr:rowOff>44450</xdr:rowOff>
    </xdr:to>
    <xdr:sp macro="" textlink="">
      <xdr:nvSpPr>
        <xdr:cNvPr id="402" name="楕円 401"/>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45</xdr:row>
      <xdr:rowOff>29210</xdr:rowOff>
    </xdr:from>
    <xdr:ext cx="762000" cy="254000"/>
    <xdr:sp macro="" textlink="">
      <xdr:nvSpPr>
        <xdr:cNvPr id="403" name="テキスト ボックス 402"/>
        <xdr:cNvSpPr txBox="1"/>
      </xdr:nvSpPr>
      <xdr:spPr>
        <a:xfrm>
          <a:off x="14020800" y="7744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114300</xdr:rowOff>
    </xdr:from>
    <xdr:to xmlns:xdr="http://schemas.openxmlformats.org/drawingml/2006/spreadsheetDrawing">
      <xdr:col>64</xdr:col>
      <xdr:colOff>152400</xdr:colOff>
      <xdr:row>45</xdr:row>
      <xdr:rowOff>44450</xdr:rowOff>
    </xdr:to>
    <xdr:sp macro="" textlink="">
      <xdr:nvSpPr>
        <xdr:cNvPr id="404" name="楕円 403"/>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29210</xdr:rowOff>
    </xdr:from>
    <xdr:ext cx="762000" cy="254000"/>
    <xdr:sp macro="" textlink="">
      <xdr:nvSpPr>
        <xdr:cNvPr id="405" name="テキスト ボックス 404"/>
        <xdr:cNvSpPr txBox="1"/>
      </xdr:nvSpPr>
      <xdr:spPr>
        <a:xfrm>
          <a:off x="13131800" y="7744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7" name="テキスト ボックス 40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08" name="テキスト ボックス 407"/>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将来負担比率は、前年度より1.8ポイント減少して30.2％となり、類似団体平均を下</a:t>
          </a:r>
          <a:r>
            <a:rPr kumimoji="1" lang="ja-JP" altLang="en-US" sz="1300">
              <a:latin typeface="ＭＳ Ｐゴシック"/>
              <a:ea typeface="ＭＳ Ｐゴシック"/>
            </a:rPr>
            <a:t>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減少の要因としては、合併特例債等の現在高が減少したことに伴う基準財政需要額算入見込額の減少、令和６年度の起債借入額が令和５年度に比べ大幅に減少したことによる地方債現在高の減少があ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今後も必要事業を選別し地方債の発行を抑制することで、財政の健全化に努める必要がある。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19" name="テキスト ボックス 418"/>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1" name="テキスト ボックス 42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2" name="直線コネクタ 421"/>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4000"/>
    <xdr:sp macro="" textlink="">
      <xdr:nvSpPr>
        <xdr:cNvPr id="423" name="テキスト ボックス 422"/>
        <xdr:cNvSpPr txBox="1"/>
      </xdr:nvSpPr>
      <xdr:spPr>
        <a:xfrm>
          <a:off x="12065000" y="3756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4" name="直線コネクタ 423"/>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5" name="テキスト ボックス 424"/>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6" name="直線コネクタ 425"/>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27" name="テキスト ボックス 426"/>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28" name="直線コネクタ 427"/>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29" name="テキスト ボックス 428"/>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0" name="直線コネクタ 42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133985</xdr:rowOff>
    </xdr:to>
    <xdr:cxnSp macro="">
      <xdr:nvCxnSpPr>
        <xdr:cNvPr id="432" name="直線コネクタ 431"/>
        <xdr:cNvCxnSpPr/>
      </xdr:nvCxnSpPr>
      <xdr:spPr>
        <a:xfrm flipV="1">
          <a:off x="17018000" y="2451100"/>
          <a:ext cx="0" cy="1454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106045</xdr:rowOff>
    </xdr:from>
    <xdr:ext cx="762000" cy="259080"/>
    <xdr:sp macro="" textlink="">
      <xdr:nvSpPr>
        <xdr:cNvPr id="433" name="将来負担の状況最小値テキスト"/>
        <xdr:cNvSpPr txBox="1"/>
      </xdr:nvSpPr>
      <xdr:spPr>
        <a:xfrm>
          <a:off x="17106900" y="3877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133985</xdr:rowOff>
    </xdr:from>
    <xdr:to xmlns:xdr="http://schemas.openxmlformats.org/drawingml/2006/spreadsheetDrawing">
      <xdr:col>81</xdr:col>
      <xdr:colOff>133350</xdr:colOff>
      <xdr:row>22</xdr:row>
      <xdr:rowOff>133985</xdr:rowOff>
    </xdr:to>
    <xdr:cxnSp macro="">
      <xdr:nvCxnSpPr>
        <xdr:cNvPr id="434" name="直線コネクタ 433"/>
        <xdr:cNvCxnSpPr/>
      </xdr:nvCxnSpPr>
      <xdr:spPr>
        <a:xfrm>
          <a:off x="16929100" y="390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35"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6" name="直線コネクタ 435"/>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93980</xdr:rowOff>
    </xdr:from>
    <xdr:to xmlns:xdr="http://schemas.openxmlformats.org/drawingml/2006/spreadsheetDrawing">
      <xdr:col>81</xdr:col>
      <xdr:colOff>44450</xdr:colOff>
      <xdr:row>18</xdr:row>
      <xdr:rowOff>137160</xdr:rowOff>
    </xdr:to>
    <xdr:cxnSp macro="">
      <xdr:nvCxnSpPr>
        <xdr:cNvPr id="437" name="直線コネクタ 436"/>
        <xdr:cNvCxnSpPr/>
      </xdr:nvCxnSpPr>
      <xdr:spPr>
        <a:xfrm flipV="1">
          <a:off x="16179800" y="318008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19</xdr:row>
      <xdr:rowOff>137795</xdr:rowOff>
    </xdr:from>
    <xdr:ext cx="762000" cy="259080"/>
    <xdr:sp macro="" textlink="">
      <xdr:nvSpPr>
        <xdr:cNvPr id="438" name="将来負担の状況平均値テキスト"/>
        <xdr:cNvSpPr txBox="1"/>
      </xdr:nvSpPr>
      <xdr:spPr>
        <a:xfrm>
          <a:off x="17106900" y="33953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166370</xdr:rowOff>
    </xdr:from>
    <xdr:to xmlns:xdr="http://schemas.openxmlformats.org/drawingml/2006/spreadsheetDrawing">
      <xdr:col>81</xdr:col>
      <xdr:colOff>95250</xdr:colOff>
      <xdr:row>20</xdr:row>
      <xdr:rowOff>95885</xdr:rowOff>
    </xdr:to>
    <xdr:sp macro="" textlink="">
      <xdr:nvSpPr>
        <xdr:cNvPr id="439" name="フローチャート: 判断 438"/>
        <xdr:cNvSpPr/>
      </xdr:nvSpPr>
      <xdr:spPr>
        <a:xfrm>
          <a:off x="16967200" y="3423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137160</xdr:rowOff>
    </xdr:from>
    <xdr:to xmlns:xdr="http://schemas.openxmlformats.org/drawingml/2006/spreadsheetDrawing">
      <xdr:col>77</xdr:col>
      <xdr:colOff>44450</xdr:colOff>
      <xdr:row>20</xdr:row>
      <xdr:rowOff>13970</xdr:rowOff>
    </xdr:to>
    <xdr:cxnSp macro="">
      <xdr:nvCxnSpPr>
        <xdr:cNvPr id="440" name="直線コネクタ 439"/>
        <xdr:cNvCxnSpPr/>
      </xdr:nvCxnSpPr>
      <xdr:spPr>
        <a:xfrm flipV="1">
          <a:off x="15290800" y="322326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20</xdr:row>
      <xdr:rowOff>62230</xdr:rowOff>
    </xdr:from>
    <xdr:to xmlns:xdr="http://schemas.openxmlformats.org/drawingml/2006/spreadsheetDrawing">
      <xdr:col>77</xdr:col>
      <xdr:colOff>95250</xdr:colOff>
      <xdr:row>20</xdr:row>
      <xdr:rowOff>163830</xdr:rowOff>
    </xdr:to>
    <xdr:sp macro="" textlink="">
      <xdr:nvSpPr>
        <xdr:cNvPr id="441" name="フローチャート: 判断 440"/>
        <xdr:cNvSpPr/>
      </xdr:nvSpPr>
      <xdr:spPr>
        <a:xfrm>
          <a:off x="16129000" y="349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148590</xdr:rowOff>
    </xdr:from>
    <xdr:ext cx="736600" cy="259080"/>
    <xdr:sp macro="" textlink="">
      <xdr:nvSpPr>
        <xdr:cNvPr id="442" name="テキスト ボックス 441"/>
        <xdr:cNvSpPr txBox="1"/>
      </xdr:nvSpPr>
      <xdr:spPr>
        <a:xfrm>
          <a:off x="15798800" y="3577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13970</xdr:rowOff>
    </xdr:from>
    <xdr:to xmlns:xdr="http://schemas.openxmlformats.org/drawingml/2006/spreadsheetDrawing">
      <xdr:col>72</xdr:col>
      <xdr:colOff>203200</xdr:colOff>
      <xdr:row>22</xdr:row>
      <xdr:rowOff>81280</xdr:rowOff>
    </xdr:to>
    <xdr:cxnSp macro="">
      <xdr:nvCxnSpPr>
        <xdr:cNvPr id="443" name="直線コネクタ 442"/>
        <xdr:cNvCxnSpPr/>
      </xdr:nvCxnSpPr>
      <xdr:spPr>
        <a:xfrm flipV="1">
          <a:off x="14401800" y="3442970"/>
          <a:ext cx="8890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18</xdr:row>
      <xdr:rowOff>6985</xdr:rowOff>
    </xdr:from>
    <xdr:to xmlns:xdr="http://schemas.openxmlformats.org/drawingml/2006/spreadsheetDrawing">
      <xdr:col>73</xdr:col>
      <xdr:colOff>44450</xdr:colOff>
      <xdr:row>18</xdr:row>
      <xdr:rowOff>109220</xdr:rowOff>
    </xdr:to>
    <xdr:sp macro="" textlink="">
      <xdr:nvSpPr>
        <xdr:cNvPr id="444" name="フローチャート: 判断 443"/>
        <xdr:cNvSpPr/>
      </xdr:nvSpPr>
      <xdr:spPr>
        <a:xfrm>
          <a:off x="15240000" y="309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118745</xdr:rowOff>
    </xdr:from>
    <xdr:ext cx="762000" cy="259080"/>
    <xdr:sp macro="" textlink="">
      <xdr:nvSpPr>
        <xdr:cNvPr id="445" name="テキスト ボックス 444"/>
        <xdr:cNvSpPr txBox="1"/>
      </xdr:nvSpPr>
      <xdr:spPr>
        <a:xfrm>
          <a:off x="14909800" y="286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166370</xdr:rowOff>
    </xdr:from>
    <xdr:to xmlns:xdr="http://schemas.openxmlformats.org/drawingml/2006/spreadsheetDrawing">
      <xdr:col>68</xdr:col>
      <xdr:colOff>152400</xdr:colOff>
      <xdr:row>22</xdr:row>
      <xdr:rowOff>81280</xdr:rowOff>
    </xdr:to>
    <xdr:cxnSp macro="">
      <xdr:nvCxnSpPr>
        <xdr:cNvPr id="446" name="直線コネクタ 445"/>
        <xdr:cNvCxnSpPr/>
      </xdr:nvCxnSpPr>
      <xdr:spPr>
        <a:xfrm>
          <a:off x="13512800" y="376682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19</xdr:row>
      <xdr:rowOff>83820</xdr:rowOff>
    </xdr:from>
    <xdr:to xmlns:xdr="http://schemas.openxmlformats.org/drawingml/2006/spreadsheetDrawing">
      <xdr:col>68</xdr:col>
      <xdr:colOff>203200</xdr:colOff>
      <xdr:row>20</xdr:row>
      <xdr:rowOff>13970</xdr:rowOff>
    </xdr:to>
    <xdr:sp macro="" textlink="">
      <xdr:nvSpPr>
        <xdr:cNvPr id="447" name="フローチャート: 判断 446"/>
        <xdr:cNvSpPr/>
      </xdr:nvSpPr>
      <xdr:spPr>
        <a:xfrm>
          <a:off x="14351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24130</xdr:rowOff>
    </xdr:from>
    <xdr:ext cx="762000" cy="259080"/>
    <xdr:sp macro="" textlink="">
      <xdr:nvSpPr>
        <xdr:cNvPr id="448" name="テキスト ボックス 447"/>
        <xdr:cNvSpPr txBox="1"/>
      </xdr:nvSpPr>
      <xdr:spPr>
        <a:xfrm>
          <a:off x="14020800" y="311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95885</xdr:rowOff>
    </xdr:from>
    <xdr:to xmlns:xdr="http://schemas.openxmlformats.org/drawingml/2006/spreadsheetDrawing">
      <xdr:col>64</xdr:col>
      <xdr:colOff>152400</xdr:colOff>
      <xdr:row>20</xdr:row>
      <xdr:rowOff>26035</xdr:rowOff>
    </xdr:to>
    <xdr:sp macro="" textlink="">
      <xdr:nvSpPr>
        <xdr:cNvPr id="449" name="フローチャート: 判断 448"/>
        <xdr:cNvSpPr/>
      </xdr:nvSpPr>
      <xdr:spPr>
        <a:xfrm>
          <a:off x="13462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36195</xdr:rowOff>
    </xdr:from>
    <xdr:ext cx="762000" cy="259080"/>
    <xdr:sp macro="" textlink="">
      <xdr:nvSpPr>
        <xdr:cNvPr id="450" name="テキスト ボックス 449"/>
        <xdr:cNvSpPr txBox="1"/>
      </xdr:nvSpPr>
      <xdr:spPr>
        <a:xfrm>
          <a:off x="13131800" y="3122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43180</xdr:rowOff>
    </xdr:from>
    <xdr:to xmlns:xdr="http://schemas.openxmlformats.org/drawingml/2006/spreadsheetDrawing">
      <xdr:col>81</xdr:col>
      <xdr:colOff>95250</xdr:colOff>
      <xdr:row>18</xdr:row>
      <xdr:rowOff>144780</xdr:rowOff>
    </xdr:to>
    <xdr:sp macro="" textlink="">
      <xdr:nvSpPr>
        <xdr:cNvPr id="456" name="楕円 455"/>
        <xdr:cNvSpPr/>
      </xdr:nvSpPr>
      <xdr:spPr>
        <a:xfrm>
          <a:off x="16967200" y="312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59690</xdr:rowOff>
    </xdr:from>
    <xdr:ext cx="762000" cy="259080"/>
    <xdr:sp macro="" textlink="">
      <xdr:nvSpPr>
        <xdr:cNvPr id="457" name="将来負担の状況該当値テキスト"/>
        <xdr:cNvSpPr txBox="1"/>
      </xdr:nvSpPr>
      <xdr:spPr>
        <a:xfrm>
          <a:off x="171069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86360</xdr:rowOff>
    </xdr:from>
    <xdr:to xmlns:xdr="http://schemas.openxmlformats.org/drawingml/2006/spreadsheetDrawing">
      <xdr:col>77</xdr:col>
      <xdr:colOff>95250</xdr:colOff>
      <xdr:row>19</xdr:row>
      <xdr:rowOff>16510</xdr:rowOff>
    </xdr:to>
    <xdr:sp macro="" textlink="">
      <xdr:nvSpPr>
        <xdr:cNvPr id="458" name="楕円 457"/>
        <xdr:cNvSpPr/>
      </xdr:nvSpPr>
      <xdr:spPr>
        <a:xfrm>
          <a:off x="16129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26670</xdr:rowOff>
    </xdr:from>
    <xdr:ext cx="736600" cy="259080"/>
    <xdr:sp macro="" textlink="">
      <xdr:nvSpPr>
        <xdr:cNvPr id="459" name="テキスト ボックス 458"/>
        <xdr:cNvSpPr txBox="1"/>
      </xdr:nvSpPr>
      <xdr:spPr>
        <a:xfrm>
          <a:off x="15798800" y="294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134620</xdr:rowOff>
    </xdr:from>
    <xdr:to xmlns:xdr="http://schemas.openxmlformats.org/drawingml/2006/spreadsheetDrawing">
      <xdr:col>73</xdr:col>
      <xdr:colOff>44450</xdr:colOff>
      <xdr:row>20</xdr:row>
      <xdr:rowOff>64770</xdr:rowOff>
    </xdr:to>
    <xdr:sp macro="" textlink="">
      <xdr:nvSpPr>
        <xdr:cNvPr id="460" name="楕円 459"/>
        <xdr:cNvSpPr/>
      </xdr:nvSpPr>
      <xdr:spPr>
        <a:xfrm>
          <a:off x="15240000" y="33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49530</xdr:rowOff>
    </xdr:from>
    <xdr:ext cx="762000" cy="259080"/>
    <xdr:sp macro="" textlink="">
      <xdr:nvSpPr>
        <xdr:cNvPr id="461" name="テキスト ボックス 460"/>
        <xdr:cNvSpPr txBox="1"/>
      </xdr:nvSpPr>
      <xdr:spPr>
        <a:xfrm>
          <a:off x="14909800" y="347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22</xdr:row>
      <xdr:rowOff>30480</xdr:rowOff>
    </xdr:from>
    <xdr:to xmlns:xdr="http://schemas.openxmlformats.org/drawingml/2006/spreadsheetDrawing">
      <xdr:col>68</xdr:col>
      <xdr:colOff>203200</xdr:colOff>
      <xdr:row>22</xdr:row>
      <xdr:rowOff>132080</xdr:rowOff>
    </xdr:to>
    <xdr:sp macro="" textlink="">
      <xdr:nvSpPr>
        <xdr:cNvPr id="462" name="楕円 461"/>
        <xdr:cNvSpPr/>
      </xdr:nvSpPr>
      <xdr:spPr>
        <a:xfrm>
          <a:off x="14351000" y="38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22</xdr:row>
      <xdr:rowOff>116840</xdr:rowOff>
    </xdr:from>
    <xdr:ext cx="762000" cy="259080"/>
    <xdr:sp macro="" textlink="">
      <xdr:nvSpPr>
        <xdr:cNvPr id="463" name="テキスト ボックス 462"/>
        <xdr:cNvSpPr txBox="1"/>
      </xdr:nvSpPr>
      <xdr:spPr>
        <a:xfrm>
          <a:off x="14020800" y="388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114935</xdr:rowOff>
    </xdr:from>
    <xdr:to xmlns:xdr="http://schemas.openxmlformats.org/drawingml/2006/spreadsheetDrawing">
      <xdr:col>64</xdr:col>
      <xdr:colOff>152400</xdr:colOff>
      <xdr:row>22</xdr:row>
      <xdr:rowOff>45085</xdr:rowOff>
    </xdr:to>
    <xdr:sp macro="" textlink="">
      <xdr:nvSpPr>
        <xdr:cNvPr id="464" name="楕円 463"/>
        <xdr:cNvSpPr/>
      </xdr:nvSpPr>
      <xdr:spPr>
        <a:xfrm>
          <a:off x="13462000" y="37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29845</xdr:rowOff>
    </xdr:from>
    <xdr:ext cx="762000" cy="254000"/>
    <xdr:sp macro="" textlink="">
      <xdr:nvSpPr>
        <xdr:cNvPr id="465" name="テキスト ボックス 464"/>
        <xdr:cNvSpPr txBox="1"/>
      </xdr:nvSpPr>
      <xdr:spPr>
        <a:xfrm>
          <a:off x="13131800" y="38017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56,361
54,906
117.83
33,688,826
32,722,244
665,889
16,625,646
31,109,708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類似団体の平均値を下回っているものの、前年度より2.4ポイント上昇している。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主な要因としては、人事院勧告に基づくベースアップと会計年度任用職員への勤勉手当の支給開始などが挙げられる。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これからも「観音寺市第５次行政改革大綱」に基づき、適正な職員配置に努めていく必要がある。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920" cy="259080"/>
    <xdr:sp macro="" textlink="">
      <xdr:nvSpPr>
        <xdr:cNvPr id="49" name="テキスト ボックス 48"/>
        <xdr:cNvSpPr txBox="1"/>
      </xdr:nvSpPr>
      <xdr:spPr>
        <a:xfrm>
          <a:off x="254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920" cy="259080"/>
    <xdr:sp macro="" textlink="">
      <xdr:nvSpPr>
        <xdr:cNvPr id="51" name="テキスト ボックス 50"/>
        <xdr:cNvSpPr txBox="1"/>
      </xdr:nvSpPr>
      <xdr:spPr>
        <a:xfrm>
          <a:off x="254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920" cy="254000"/>
    <xdr:sp macro="" textlink="">
      <xdr:nvSpPr>
        <xdr:cNvPr id="53" name="テキスト ボックス 52"/>
        <xdr:cNvSpPr txBox="1"/>
      </xdr:nvSpPr>
      <xdr:spPr>
        <a:xfrm>
          <a:off x="254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920" cy="259080"/>
    <xdr:sp macro="" textlink="">
      <xdr:nvSpPr>
        <xdr:cNvPr id="55" name="テキスト ボックス 54"/>
        <xdr:cNvSpPr txBox="1"/>
      </xdr:nvSpPr>
      <xdr:spPr>
        <a:xfrm>
          <a:off x="254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920" cy="259080"/>
    <xdr:sp macro="" textlink="">
      <xdr:nvSpPr>
        <xdr:cNvPr id="57" name="テキスト ボックス 56"/>
        <xdr:cNvSpPr txBox="1"/>
      </xdr:nvSpPr>
      <xdr:spPr>
        <a:xfrm>
          <a:off x="254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9" name="テキスト ボックス 58"/>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95250</xdr:rowOff>
    </xdr:from>
    <xdr:to xmlns:xdr="http://schemas.openxmlformats.org/drawingml/2006/spreadsheetDrawing">
      <xdr:col>24</xdr:col>
      <xdr:colOff>25400</xdr:colOff>
      <xdr:row>40</xdr:row>
      <xdr:rowOff>76200</xdr:rowOff>
    </xdr:to>
    <xdr:cxnSp macro="">
      <xdr:nvCxnSpPr>
        <xdr:cNvPr id="61" name="直線コネクタ 60"/>
        <xdr:cNvCxnSpPr/>
      </xdr:nvCxnSpPr>
      <xdr:spPr>
        <a:xfrm flipV="1">
          <a:off x="4826000" y="575310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48260</xdr:rowOff>
    </xdr:from>
    <xdr:ext cx="762000" cy="259080"/>
    <xdr:sp macro="" textlink="">
      <xdr:nvSpPr>
        <xdr:cNvPr id="62" name="人件費最小値テキスト"/>
        <xdr:cNvSpPr txBox="1"/>
      </xdr:nvSpPr>
      <xdr:spPr>
        <a:xfrm>
          <a:off x="49149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76200</xdr:rowOff>
    </xdr:from>
    <xdr:to xmlns:xdr="http://schemas.openxmlformats.org/drawingml/2006/spreadsheetDrawing">
      <xdr:col>24</xdr:col>
      <xdr:colOff>114300</xdr:colOff>
      <xdr:row>40</xdr:row>
      <xdr:rowOff>76200</xdr:rowOff>
    </xdr:to>
    <xdr:cxnSp macro="">
      <xdr:nvCxnSpPr>
        <xdr:cNvPr id="63" name="直線コネクタ 62"/>
        <xdr:cNvCxnSpPr/>
      </xdr:nvCxnSpPr>
      <xdr:spPr>
        <a:xfrm>
          <a:off x="4737100" y="693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10160</xdr:rowOff>
    </xdr:from>
    <xdr:ext cx="762000" cy="259080"/>
    <xdr:sp macro="" textlink="">
      <xdr:nvSpPr>
        <xdr:cNvPr id="64" name="人件費最大値テキスト"/>
        <xdr:cNvSpPr txBox="1"/>
      </xdr:nvSpPr>
      <xdr:spPr>
        <a:xfrm>
          <a:off x="4914900" y="549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95250</xdr:rowOff>
    </xdr:from>
    <xdr:to xmlns:xdr="http://schemas.openxmlformats.org/drawingml/2006/spreadsheetDrawing">
      <xdr:col>24</xdr:col>
      <xdr:colOff>114300</xdr:colOff>
      <xdr:row>33</xdr:row>
      <xdr:rowOff>95250</xdr:rowOff>
    </xdr:to>
    <xdr:cxnSp macro="">
      <xdr:nvCxnSpPr>
        <xdr:cNvPr id="65" name="直線コネクタ 64"/>
        <xdr:cNvCxnSpPr/>
      </xdr:nvCxnSpPr>
      <xdr:spPr>
        <a:xfrm>
          <a:off x="4737100" y="575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33</xdr:row>
      <xdr:rowOff>120650</xdr:rowOff>
    </xdr:from>
    <xdr:to xmlns:xdr="http://schemas.openxmlformats.org/drawingml/2006/spreadsheetDrawing">
      <xdr:col>24</xdr:col>
      <xdr:colOff>25400</xdr:colOff>
      <xdr:row>35</xdr:row>
      <xdr:rowOff>82550</xdr:rowOff>
    </xdr:to>
    <xdr:cxnSp macro="">
      <xdr:nvCxnSpPr>
        <xdr:cNvPr id="66" name="直線コネクタ 65"/>
        <xdr:cNvCxnSpPr/>
      </xdr:nvCxnSpPr>
      <xdr:spPr>
        <a:xfrm>
          <a:off x="3987800" y="5778500"/>
          <a:ext cx="8382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3810</xdr:rowOff>
    </xdr:from>
    <xdr:ext cx="762000" cy="259080"/>
    <xdr:sp macro="" textlink="">
      <xdr:nvSpPr>
        <xdr:cNvPr id="67" name="人件費平均値テキスト"/>
        <xdr:cNvSpPr txBox="1"/>
      </xdr:nvSpPr>
      <xdr:spPr>
        <a:xfrm>
          <a:off x="4914900" y="6347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31750</xdr:rowOff>
    </xdr:from>
    <xdr:to xmlns:xdr="http://schemas.openxmlformats.org/drawingml/2006/spreadsheetDrawing">
      <xdr:col>24</xdr:col>
      <xdr:colOff>76200</xdr:colOff>
      <xdr:row>37</xdr:row>
      <xdr:rowOff>133350</xdr:rowOff>
    </xdr:to>
    <xdr:sp macro="" textlink="">
      <xdr:nvSpPr>
        <xdr:cNvPr id="68" name="フローチャート: 判断 67"/>
        <xdr:cNvSpPr/>
      </xdr:nvSpPr>
      <xdr:spPr>
        <a:xfrm>
          <a:off x="47752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120650</xdr:rowOff>
    </xdr:from>
    <xdr:to xmlns:xdr="http://schemas.openxmlformats.org/drawingml/2006/spreadsheetDrawing">
      <xdr:col>19</xdr:col>
      <xdr:colOff>187325</xdr:colOff>
      <xdr:row>34</xdr:row>
      <xdr:rowOff>50800</xdr:rowOff>
    </xdr:to>
    <xdr:cxnSp macro="">
      <xdr:nvCxnSpPr>
        <xdr:cNvPr id="69" name="直線コネクタ 68"/>
        <xdr:cNvCxnSpPr/>
      </xdr:nvCxnSpPr>
      <xdr:spPr>
        <a:xfrm flipV="1">
          <a:off x="3098800" y="57785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38100</xdr:rowOff>
    </xdr:from>
    <xdr:to xmlns:xdr="http://schemas.openxmlformats.org/drawingml/2006/spreadsheetDrawing">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124460</xdr:rowOff>
    </xdr:from>
    <xdr:ext cx="731520" cy="259080"/>
    <xdr:sp macro="" textlink="">
      <xdr:nvSpPr>
        <xdr:cNvPr id="71" name="テキスト ボックス 70"/>
        <xdr:cNvSpPr txBox="1"/>
      </xdr:nvSpPr>
      <xdr:spPr>
        <a:xfrm>
          <a:off x="3606800" y="62966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32</xdr:row>
      <xdr:rowOff>165100</xdr:rowOff>
    </xdr:from>
    <xdr:to xmlns:xdr="http://schemas.openxmlformats.org/drawingml/2006/spreadsheetDrawing">
      <xdr:col>15</xdr:col>
      <xdr:colOff>98425</xdr:colOff>
      <xdr:row>34</xdr:row>
      <xdr:rowOff>50800</xdr:rowOff>
    </xdr:to>
    <xdr:cxnSp macro="">
      <xdr:nvCxnSpPr>
        <xdr:cNvPr id="72" name="直線コネクタ 71"/>
        <xdr:cNvCxnSpPr/>
      </xdr:nvCxnSpPr>
      <xdr:spPr>
        <a:xfrm>
          <a:off x="2209800" y="56515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120650</xdr:rowOff>
    </xdr:from>
    <xdr:to xmlns:xdr="http://schemas.openxmlformats.org/drawingml/2006/spreadsheetDrawing">
      <xdr:col>15</xdr:col>
      <xdr:colOff>149225</xdr:colOff>
      <xdr:row>36</xdr:row>
      <xdr:rowOff>50800</xdr:rowOff>
    </xdr:to>
    <xdr:sp macro="" textlink="">
      <xdr:nvSpPr>
        <xdr:cNvPr id="73" name="フローチャート: 判断 72"/>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35560</xdr:rowOff>
    </xdr:from>
    <xdr:ext cx="762000" cy="259080"/>
    <xdr:sp macro="" textlink="">
      <xdr:nvSpPr>
        <xdr:cNvPr id="74" name="テキスト ボックス 73"/>
        <xdr:cNvSpPr txBox="1"/>
      </xdr:nvSpPr>
      <xdr:spPr>
        <a:xfrm>
          <a:off x="2717800" y="620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32</xdr:row>
      <xdr:rowOff>165100</xdr:rowOff>
    </xdr:from>
    <xdr:to xmlns:xdr="http://schemas.openxmlformats.org/drawingml/2006/spreadsheetDrawing">
      <xdr:col>11</xdr:col>
      <xdr:colOff>9525</xdr:colOff>
      <xdr:row>33</xdr:row>
      <xdr:rowOff>133350</xdr:rowOff>
    </xdr:to>
    <xdr:cxnSp macro="">
      <xdr:nvCxnSpPr>
        <xdr:cNvPr id="75" name="直線コネクタ 74"/>
        <xdr:cNvCxnSpPr/>
      </xdr:nvCxnSpPr>
      <xdr:spPr>
        <a:xfrm flipV="1">
          <a:off x="1320800" y="56515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146050</xdr:rowOff>
    </xdr:from>
    <xdr:to xmlns:xdr="http://schemas.openxmlformats.org/drawingml/2006/spreadsheetDrawing">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60960</xdr:rowOff>
    </xdr:from>
    <xdr:ext cx="756920" cy="259080"/>
    <xdr:sp macro="" textlink="">
      <xdr:nvSpPr>
        <xdr:cNvPr id="77" name="テキスト ボックス 76"/>
        <xdr:cNvSpPr txBox="1"/>
      </xdr:nvSpPr>
      <xdr:spPr>
        <a:xfrm>
          <a:off x="1828800" y="62331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69850</xdr:rowOff>
    </xdr:from>
    <xdr:to xmlns:xdr="http://schemas.openxmlformats.org/drawingml/2006/spreadsheetDrawing">
      <xdr:col>6</xdr:col>
      <xdr:colOff>171450</xdr:colOff>
      <xdr:row>36</xdr:row>
      <xdr:rowOff>0</xdr:rowOff>
    </xdr:to>
    <xdr:sp macro="" textlink="">
      <xdr:nvSpPr>
        <xdr:cNvPr id="78" name="フローチャート: 判断 77"/>
        <xdr:cNvSpPr/>
      </xdr:nvSpPr>
      <xdr:spPr>
        <a:xfrm>
          <a:off x="1270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156210</xdr:rowOff>
    </xdr:from>
    <xdr:ext cx="756920" cy="254000"/>
    <xdr:sp macro="" textlink="">
      <xdr:nvSpPr>
        <xdr:cNvPr id="79" name="テキスト ボックス 78"/>
        <xdr:cNvSpPr txBox="1"/>
      </xdr:nvSpPr>
      <xdr:spPr>
        <a:xfrm>
          <a:off x="939800" y="61569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2" name="テキスト ボックス 81"/>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31750</xdr:rowOff>
    </xdr:from>
    <xdr:to xmlns:xdr="http://schemas.openxmlformats.org/drawingml/2006/spreadsheetDrawing">
      <xdr:col>24</xdr:col>
      <xdr:colOff>76200</xdr:colOff>
      <xdr:row>35</xdr:row>
      <xdr:rowOff>133350</xdr:rowOff>
    </xdr:to>
    <xdr:sp macro="" textlink="">
      <xdr:nvSpPr>
        <xdr:cNvPr id="85" name="楕円 84"/>
        <xdr:cNvSpPr/>
      </xdr:nvSpPr>
      <xdr:spPr>
        <a:xfrm>
          <a:off x="47752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48260</xdr:rowOff>
    </xdr:from>
    <xdr:ext cx="762000" cy="259080"/>
    <xdr:sp macro="" textlink="">
      <xdr:nvSpPr>
        <xdr:cNvPr id="86" name="人件費該当値テキスト"/>
        <xdr:cNvSpPr txBox="1"/>
      </xdr:nvSpPr>
      <xdr:spPr>
        <a:xfrm>
          <a:off x="4914900" y="587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69850</xdr:rowOff>
    </xdr:from>
    <xdr:to xmlns:xdr="http://schemas.openxmlformats.org/drawingml/2006/spreadsheetDrawing">
      <xdr:col>20</xdr:col>
      <xdr:colOff>38100</xdr:colOff>
      <xdr:row>34</xdr:row>
      <xdr:rowOff>0</xdr:rowOff>
    </xdr:to>
    <xdr:sp macro="" textlink="">
      <xdr:nvSpPr>
        <xdr:cNvPr id="87" name="楕円 86"/>
        <xdr:cNvSpPr/>
      </xdr:nvSpPr>
      <xdr:spPr>
        <a:xfrm>
          <a:off x="3937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10160</xdr:rowOff>
    </xdr:from>
    <xdr:ext cx="731520" cy="259080"/>
    <xdr:sp macro="" textlink="">
      <xdr:nvSpPr>
        <xdr:cNvPr id="88" name="テキスト ボックス 87"/>
        <xdr:cNvSpPr txBox="1"/>
      </xdr:nvSpPr>
      <xdr:spPr>
        <a:xfrm>
          <a:off x="3606800" y="54965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0</xdr:rowOff>
    </xdr:from>
    <xdr:to xmlns:xdr="http://schemas.openxmlformats.org/drawingml/2006/spreadsheetDrawing">
      <xdr:col>15</xdr:col>
      <xdr:colOff>149225</xdr:colOff>
      <xdr:row>34</xdr:row>
      <xdr:rowOff>101600</xdr:rowOff>
    </xdr:to>
    <xdr:sp macro="" textlink="">
      <xdr:nvSpPr>
        <xdr:cNvPr id="89" name="楕円 88"/>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111760</xdr:rowOff>
    </xdr:from>
    <xdr:ext cx="762000" cy="254000"/>
    <xdr:sp macro="" textlink="">
      <xdr:nvSpPr>
        <xdr:cNvPr id="90" name="テキスト ボックス 89"/>
        <xdr:cNvSpPr txBox="1"/>
      </xdr:nvSpPr>
      <xdr:spPr>
        <a:xfrm>
          <a:off x="2717800" y="5598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32</xdr:row>
      <xdr:rowOff>114300</xdr:rowOff>
    </xdr:from>
    <xdr:to xmlns:xdr="http://schemas.openxmlformats.org/drawingml/2006/spreadsheetDrawing">
      <xdr:col>11</xdr:col>
      <xdr:colOff>60325</xdr:colOff>
      <xdr:row>33</xdr:row>
      <xdr:rowOff>44450</xdr:rowOff>
    </xdr:to>
    <xdr:sp macro="" textlink="">
      <xdr:nvSpPr>
        <xdr:cNvPr id="91" name="楕円 90"/>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31</xdr:row>
      <xdr:rowOff>54610</xdr:rowOff>
    </xdr:from>
    <xdr:ext cx="756920" cy="254000"/>
    <xdr:sp macro="" textlink="">
      <xdr:nvSpPr>
        <xdr:cNvPr id="92" name="テキスト ボックス 91"/>
        <xdr:cNvSpPr txBox="1"/>
      </xdr:nvSpPr>
      <xdr:spPr>
        <a:xfrm>
          <a:off x="1828800" y="53695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82550</xdr:rowOff>
    </xdr:from>
    <xdr:to xmlns:xdr="http://schemas.openxmlformats.org/drawingml/2006/spreadsheetDrawing">
      <xdr:col>6</xdr:col>
      <xdr:colOff>171450</xdr:colOff>
      <xdr:row>34</xdr:row>
      <xdr:rowOff>12700</xdr:rowOff>
    </xdr:to>
    <xdr:sp macro="" textlink="">
      <xdr:nvSpPr>
        <xdr:cNvPr id="93" name="楕円 92"/>
        <xdr:cNvSpPr/>
      </xdr:nvSpPr>
      <xdr:spPr>
        <a:xfrm>
          <a:off x="1270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22860</xdr:rowOff>
    </xdr:from>
    <xdr:ext cx="756920" cy="259080"/>
    <xdr:sp macro="" textlink="">
      <xdr:nvSpPr>
        <xdr:cNvPr id="94" name="テキスト ボックス 93"/>
        <xdr:cNvSpPr txBox="1"/>
      </xdr:nvSpPr>
      <xdr:spPr>
        <a:xfrm>
          <a:off x="939800" y="5509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特定財源による充当額が増加したため前年度より1.7ポイント減少した。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今後は、人件費や物価の高騰に伴い需用費、委託料、維持管理費等の物件費全般が増加していくことが見込まれるため、事業や委託内容の見直しなどを図ることで、経費の削減に努めていく必要がある。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6" name="テキスト ボックス 105"/>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8" name="テキスト ボックス 107"/>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920" cy="254000"/>
    <xdr:sp macro="" textlink="">
      <xdr:nvSpPr>
        <xdr:cNvPr id="110" name="テキスト ボックス 109"/>
        <xdr:cNvSpPr txBox="1"/>
      </xdr:nvSpPr>
      <xdr:spPr>
        <a:xfrm>
          <a:off x="1193800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920" cy="254000"/>
    <xdr:sp macro="" textlink="">
      <xdr:nvSpPr>
        <xdr:cNvPr id="112" name="テキスト ボックス 111"/>
        <xdr:cNvSpPr txBox="1"/>
      </xdr:nvSpPr>
      <xdr:spPr>
        <a:xfrm>
          <a:off x="1193800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920" cy="254000"/>
    <xdr:sp macro="" textlink="">
      <xdr:nvSpPr>
        <xdr:cNvPr id="114" name="テキスト ボックス 113"/>
        <xdr:cNvSpPr txBox="1"/>
      </xdr:nvSpPr>
      <xdr:spPr>
        <a:xfrm>
          <a:off x="1193800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920" cy="254000"/>
    <xdr:sp macro="" textlink="">
      <xdr:nvSpPr>
        <xdr:cNvPr id="116" name="テキスト ボックス 115"/>
        <xdr:cNvSpPr txBox="1"/>
      </xdr:nvSpPr>
      <xdr:spPr>
        <a:xfrm>
          <a:off x="1193800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18" name="テキスト ボックス 117"/>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22</xdr:row>
      <xdr:rowOff>5080</xdr:rowOff>
    </xdr:to>
    <xdr:cxnSp macro="">
      <xdr:nvCxnSpPr>
        <xdr:cNvPr id="120" name="直線コネクタ 119"/>
        <xdr:cNvCxnSpPr/>
      </xdr:nvCxnSpPr>
      <xdr:spPr>
        <a:xfrm flipV="1">
          <a:off x="16510000" y="222250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148590</xdr:rowOff>
    </xdr:from>
    <xdr:ext cx="762000" cy="259080"/>
    <xdr:sp macro="" textlink="">
      <xdr:nvSpPr>
        <xdr:cNvPr id="121" name="物件費最小値テキスト"/>
        <xdr:cNvSpPr txBox="1"/>
      </xdr:nvSpPr>
      <xdr:spPr>
        <a:xfrm>
          <a:off x="16598900" y="374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5080</xdr:rowOff>
    </xdr:from>
    <xdr:to xmlns:xdr="http://schemas.openxmlformats.org/drawingml/2006/spreadsheetDrawing">
      <xdr:col>82</xdr:col>
      <xdr:colOff>196850</xdr:colOff>
      <xdr:row>22</xdr:row>
      <xdr:rowOff>5080</xdr:rowOff>
    </xdr:to>
    <xdr:cxnSp macro="">
      <xdr:nvCxnSpPr>
        <xdr:cNvPr id="122" name="直線コネクタ 121"/>
        <xdr:cNvCxnSpPr/>
      </xdr:nvCxnSpPr>
      <xdr:spPr>
        <a:xfrm>
          <a:off x="16421100" y="377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3"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4" name="直線コネクタ 123"/>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12</xdr:row>
      <xdr:rowOff>165100</xdr:rowOff>
    </xdr:from>
    <xdr:to xmlns:xdr="http://schemas.openxmlformats.org/drawingml/2006/spreadsheetDrawing">
      <xdr:col>82</xdr:col>
      <xdr:colOff>107950</xdr:colOff>
      <xdr:row>14</xdr:row>
      <xdr:rowOff>81280</xdr:rowOff>
    </xdr:to>
    <xdr:cxnSp macro="">
      <xdr:nvCxnSpPr>
        <xdr:cNvPr id="125" name="直線コネクタ 124"/>
        <xdr:cNvCxnSpPr/>
      </xdr:nvCxnSpPr>
      <xdr:spPr>
        <a:xfrm flipV="1">
          <a:off x="15671800" y="2222500"/>
          <a:ext cx="8382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18</xdr:row>
      <xdr:rowOff>63500</xdr:rowOff>
    </xdr:from>
    <xdr:ext cx="762000" cy="254000"/>
    <xdr:sp macro="" textlink="">
      <xdr:nvSpPr>
        <xdr:cNvPr id="126" name="物件費平均値テキスト"/>
        <xdr:cNvSpPr txBox="1"/>
      </xdr:nvSpPr>
      <xdr:spPr>
        <a:xfrm>
          <a:off x="16598900" y="31496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91440</xdr:rowOff>
    </xdr:from>
    <xdr:to xmlns:xdr="http://schemas.openxmlformats.org/drawingml/2006/spreadsheetDrawing">
      <xdr:col>82</xdr:col>
      <xdr:colOff>158750</xdr:colOff>
      <xdr:row>19</xdr:row>
      <xdr:rowOff>21590</xdr:rowOff>
    </xdr:to>
    <xdr:sp macro="" textlink="">
      <xdr:nvSpPr>
        <xdr:cNvPr id="127" name="フローチャート: 判断 126"/>
        <xdr:cNvSpPr/>
      </xdr:nvSpPr>
      <xdr:spPr>
        <a:xfrm>
          <a:off x="16459200" y="31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115570</xdr:rowOff>
    </xdr:from>
    <xdr:to xmlns:xdr="http://schemas.openxmlformats.org/drawingml/2006/spreadsheetDrawing">
      <xdr:col>78</xdr:col>
      <xdr:colOff>69850</xdr:colOff>
      <xdr:row>14</xdr:row>
      <xdr:rowOff>81280</xdr:rowOff>
    </xdr:to>
    <xdr:cxnSp macro="">
      <xdr:nvCxnSpPr>
        <xdr:cNvPr id="128" name="直線コネクタ 127"/>
        <xdr:cNvCxnSpPr/>
      </xdr:nvCxnSpPr>
      <xdr:spPr>
        <a:xfrm>
          <a:off x="14782800" y="23444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18</xdr:row>
      <xdr:rowOff>0</xdr:rowOff>
    </xdr:from>
    <xdr:to xmlns:xdr="http://schemas.openxmlformats.org/drawingml/2006/spreadsheetDrawing">
      <xdr:col>78</xdr:col>
      <xdr:colOff>120650</xdr:colOff>
      <xdr:row>18</xdr:row>
      <xdr:rowOff>101600</xdr:rowOff>
    </xdr:to>
    <xdr:sp macro="" textlink="">
      <xdr:nvSpPr>
        <xdr:cNvPr id="129" name="フローチャート: 判断 128"/>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86360</xdr:rowOff>
    </xdr:from>
    <xdr:ext cx="736600" cy="254000"/>
    <xdr:sp macro="" textlink="">
      <xdr:nvSpPr>
        <xdr:cNvPr id="130" name="テキスト ボックス 129"/>
        <xdr:cNvSpPr txBox="1"/>
      </xdr:nvSpPr>
      <xdr:spPr>
        <a:xfrm>
          <a:off x="15290800" y="31724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115570</xdr:rowOff>
    </xdr:from>
    <xdr:to xmlns:xdr="http://schemas.openxmlformats.org/drawingml/2006/spreadsheetDrawing">
      <xdr:col>73</xdr:col>
      <xdr:colOff>180975</xdr:colOff>
      <xdr:row>14</xdr:row>
      <xdr:rowOff>50800</xdr:rowOff>
    </xdr:to>
    <xdr:cxnSp macro="">
      <xdr:nvCxnSpPr>
        <xdr:cNvPr id="131" name="直線コネクタ 130"/>
        <xdr:cNvCxnSpPr/>
      </xdr:nvCxnSpPr>
      <xdr:spPr>
        <a:xfrm flipV="1">
          <a:off x="13893800" y="23444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18</xdr:row>
      <xdr:rowOff>0</xdr:rowOff>
    </xdr:from>
    <xdr:to xmlns:xdr="http://schemas.openxmlformats.org/drawingml/2006/spreadsheetDrawing">
      <xdr:col>74</xdr:col>
      <xdr:colOff>31750</xdr:colOff>
      <xdr:row>18</xdr:row>
      <xdr:rowOff>101600</xdr:rowOff>
    </xdr:to>
    <xdr:sp macro="" textlink="">
      <xdr:nvSpPr>
        <xdr:cNvPr id="132" name="フローチャート: 判断 131"/>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86360</xdr:rowOff>
    </xdr:from>
    <xdr:ext cx="762000" cy="254000"/>
    <xdr:sp macro="" textlink="">
      <xdr:nvSpPr>
        <xdr:cNvPr id="133" name="テキスト ボックス 132"/>
        <xdr:cNvSpPr txBox="1"/>
      </xdr:nvSpPr>
      <xdr:spPr>
        <a:xfrm>
          <a:off x="14401800" y="3172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161290</xdr:rowOff>
    </xdr:from>
    <xdr:to xmlns:xdr="http://schemas.openxmlformats.org/drawingml/2006/spreadsheetDrawing">
      <xdr:col>69</xdr:col>
      <xdr:colOff>92075</xdr:colOff>
      <xdr:row>14</xdr:row>
      <xdr:rowOff>50800</xdr:rowOff>
    </xdr:to>
    <xdr:cxnSp macro="">
      <xdr:nvCxnSpPr>
        <xdr:cNvPr id="134" name="直線コネクタ 133"/>
        <xdr:cNvCxnSpPr/>
      </xdr:nvCxnSpPr>
      <xdr:spPr>
        <a:xfrm>
          <a:off x="13004800" y="23901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5" name="フローチャート: 判断 134"/>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105410</xdr:rowOff>
    </xdr:from>
    <xdr:ext cx="756920" cy="259080"/>
    <xdr:sp macro="" textlink="">
      <xdr:nvSpPr>
        <xdr:cNvPr id="136" name="テキスト ボックス 135"/>
        <xdr:cNvSpPr txBox="1"/>
      </xdr:nvSpPr>
      <xdr:spPr>
        <a:xfrm>
          <a:off x="13512800" y="30200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64770</xdr:rowOff>
    </xdr:from>
    <xdr:to xmlns:xdr="http://schemas.openxmlformats.org/drawingml/2006/spreadsheetDrawing">
      <xdr:col>65</xdr:col>
      <xdr:colOff>53975</xdr:colOff>
      <xdr:row>17</xdr:row>
      <xdr:rowOff>166370</xdr:rowOff>
    </xdr:to>
    <xdr:sp macro="" textlink="">
      <xdr:nvSpPr>
        <xdr:cNvPr id="137" name="フローチャート: 判断 136"/>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151130</xdr:rowOff>
    </xdr:from>
    <xdr:ext cx="762000" cy="259080"/>
    <xdr:sp macro="" textlink="">
      <xdr:nvSpPr>
        <xdr:cNvPr id="138" name="テキスト ボックス 137"/>
        <xdr:cNvSpPr txBox="1"/>
      </xdr:nvSpPr>
      <xdr:spPr>
        <a:xfrm>
          <a:off x="12623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0" name="テキスト ボックス 139"/>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41" name="テキスト ボックス 140"/>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43" name="テキスト ボックス 142"/>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12</xdr:row>
      <xdr:rowOff>114300</xdr:rowOff>
    </xdr:from>
    <xdr:to xmlns:xdr="http://schemas.openxmlformats.org/drawingml/2006/spreadsheetDrawing">
      <xdr:col>82</xdr:col>
      <xdr:colOff>158750</xdr:colOff>
      <xdr:row>13</xdr:row>
      <xdr:rowOff>44450</xdr:rowOff>
    </xdr:to>
    <xdr:sp macro="" textlink="">
      <xdr:nvSpPr>
        <xdr:cNvPr id="144" name="楕円 143"/>
        <xdr:cNvSpPr/>
      </xdr:nvSpPr>
      <xdr:spPr>
        <a:xfrm>
          <a:off x="164592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22860</xdr:rowOff>
    </xdr:from>
    <xdr:ext cx="762000" cy="259080"/>
    <xdr:sp macro="" textlink="">
      <xdr:nvSpPr>
        <xdr:cNvPr id="145" name="物件費該当値テキスト"/>
        <xdr:cNvSpPr txBox="1"/>
      </xdr:nvSpPr>
      <xdr:spPr>
        <a:xfrm>
          <a:off x="16598900" y="208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30480</xdr:rowOff>
    </xdr:from>
    <xdr:to xmlns:xdr="http://schemas.openxmlformats.org/drawingml/2006/spreadsheetDrawing">
      <xdr:col>78</xdr:col>
      <xdr:colOff>120650</xdr:colOff>
      <xdr:row>14</xdr:row>
      <xdr:rowOff>132080</xdr:rowOff>
    </xdr:to>
    <xdr:sp macro="" textlink="">
      <xdr:nvSpPr>
        <xdr:cNvPr id="146" name="楕円 145"/>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142240</xdr:rowOff>
    </xdr:from>
    <xdr:ext cx="736600" cy="259080"/>
    <xdr:sp macro="" textlink="">
      <xdr:nvSpPr>
        <xdr:cNvPr id="147" name="テキスト ボックス 146"/>
        <xdr:cNvSpPr txBox="1"/>
      </xdr:nvSpPr>
      <xdr:spPr>
        <a:xfrm>
          <a:off x="15290800" y="2199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64770</xdr:rowOff>
    </xdr:from>
    <xdr:to xmlns:xdr="http://schemas.openxmlformats.org/drawingml/2006/spreadsheetDrawing">
      <xdr:col>74</xdr:col>
      <xdr:colOff>31750</xdr:colOff>
      <xdr:row>13</xdr:row>
      <xdr:rowOff>166370</xdr:rowOff>
    </xdr:to>
    <xdr:sp macro="" textlink="">
      <xdr:nvSpPr>
        <xdr:cNvPr id="148" name="楕円 147"/>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5080</xdr:rowOff>
    </xdr:from>
    <xdr:ext cx="762000" cy="259080"/>
    <xdr:sp macro="" textlink="">
      <xdr:nvSpPr>
        <xdr:cNvPr id="149" name="テキスト ボックス 148"/>
        <xdr:cNvSpPr txBox="1"/>
      </xdr:nvSpPr>
      <xdr:spPr>
        <a:xfrm>
          <a:off x="14401800" y="2062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0</xdr:rowOff>
    </xdr:from>
    <xdr:to xmlns:xdr="http://schemas.openxmlformats.org/drawingml/2006/spreadsheetDrawing">
      <xdr:col>69</xdr:col>
      <xdr:colOff>142875</xdr:colOff>
      <xdr:row>14</xdr:row>
      <xdr:rowOff>101600</xdr:rowOff>
    </xdr:to>
    <xdr:sp macro="" textlink="">
      <xdr:nvSpPr>
        <xdr:cNvPr id="150" name="楕円 149"/>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111760</xdr:rowOff>
    </xdr:from>
    <xdr:ext cx="756920" cy="254000"/>
    <xdr:sp macro="" textlink="">
      <xdr:nvSpPr>
        <xdr:cNvPr id="151" name="テキスト ボックス 150"/>
        <xdr:cNvSpPr txBox="1"/>
      </xdr:nvSpPr>
      <xdr:spPr>
        <a:xfrm>
          <a:off x="13512800" y="21691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110490</xdr:rowOff>
    </xdr:from>
    <xdr:to xmlns:xdr="http://schemas.openxmlformats.org/drawingml/2006/spreadsheetDrawing">
      <xdr:col>65</xdr:col>
      <xdr:colOff>53975</xdr:colOff>
      <xdr:row>14</xdr:row>
      <xdr:rowOff>40640</xdr:rowOff>
    </xdr:to>
    <xdr:sp macro="" textlink="">
      <xdr:nvSpPr>
        <xdr:cNvPr id="152" name="楕円 151"/>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50800</xdr:rowOff>
    </xdr:from>
    <xdr:ext cx="762000" cy="259080"/>
    <xdr:sp macro="" textlink="">
      <xdr:nvSpPr>
        <xdr:cNvPr id="153" name="テキスト ボックス 152"/>
        <xdr:cNvSpPr txBox="1"/>
      </xdr:nvSpPr>
      <xdr:spPr>
        <a:xfrm>
          <a:off x="12623800"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児童手当の制度改正などもあり扶助費の総額は前年度に比べ増額となったが、特定財源による充当額が増えたことなどから前年度より0.1ポイント減少となった。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しかしながら、今後も福祉関連扶助費の伸びが見込まれるため、単独事業については見直し、取捨選択を図る必要がある。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5" name="テキスト ボックス 164"/>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7" name="テキスト ボックス 166"/>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2920" cy="259080"/>
    <xdr:sp macro="" textlink="">
      <xdr:nvSpPr>
        <xdr:cNvPr id="169" name="テキスト ボックス 168"/>
        <xdr:cNvSpPr txBox="1"/>
      </xdr:nvSpPr>
      <xdr:spPr>
        <a:xfrm>
          <a:off x="254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2920" cy="254000"/>
    <xdr:sp macro="" textlink="">
      <xdr:nvSpPr>
        <xdr:cNvPr id="171" name="テキスト ボックス 170"/>
        <xdr:cNvSpPr txBox="1"/>
      </xdr:nvSpPr>
      <xdr:spPr>
        <a:xfrm>
          <a:off x="254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2920" cy="258445"/>
    <xdr:sp macro="" textlink="">
      <xdr:nvSpPr>
        <xdr:cNvPr id="173" name="テキスト ボックス 172"/>
        <xdr:cNvSpPr txBox="1"/>
      </xdr:nvSpPr>
      <xdr:spPr>
        <a:xfrm>
          <a:off x="254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2920" cy="259080"/>
    <xdr:sp macro="" textlink="">
      <xdr:nvSpPr>
        <xdr:cNvPr id="175" name="テキスト ボックス 174"/>
        <xdr:cNvSpPr txBox="1"/>
      </xdr:nvSpPr>
      <xdr:spPr>
        <a:xfrm>
          <a:off x="254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2920" cy="254000"/>
    <xdr:sp macro="" textlink="">
      <xdr:nvSpPr>
        <xdr:cNvPr id="177" name="テキスト ボックス 176"/>
        <xdr:cNvSpPr txBox="1"/>
      </xdr:nvSpPr>
      <xdr:spPr>
        <a:xfrm>
          <a:off x="254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2920" cy="259080"/>
    <xdr:sp macro="" textlink="">
      <xdr:nvSpPr>
        <xdr:cNvPr id="179" name="テキスト ボックス 178"/>
        <xdr:cNvSpPr txBox="1"/>
      </xdr:nvSpPr>
      <xdr:spPr>
        <a:xfrm>
          <a:off x="254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81" name="テキスト ボックス 180"/>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37465</xdr:rowOff>
    </xdr:to>
    <xdr:cxnSp macro="">
      <xdr:nvCxnSpPr>
        <xdr:cNvPr id="183" name="直線コネクタ 182"/>
        <xdr:cNvCxnSpPr/>
      </xdr:nvCxnSpPr>
      <xdr:spPr>
        <a:xfrm flipV="1">
          <a:off x="4826000" y="8960485"/>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9525</xdr:rowOff>
    </xdr:from>
    <xdr:ext cx="762000" cy="254000"/>
    <xdr:sp macro="" textlink="">
      <xdr:nvSpPr>
        <xdr:cNvPr id="184" name="扶助費最小値テキスト"/>
        <xdr:cNvSpPr txBox="1"/>
      </xdr:nvSpPr>
      <xdr:spPr>
        <a:xfrm>
          <a:off x="4914900" y="104679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37465</xdr:rowOff>
    </xdr:from>
    <xdr:to xmlns:xdr="http://schemas.openxmlformats.org/drawingml/2006/spreadsheetDrawing">
      <xdr:col>24</xdr:col>
      <xdr:colOff>114300</xdr:colOff>
      <xdr:row>61</xdr:row>
      <xdr:rowOff>37465</xdr:rowOff>
    </xdr:to>
    <xdr:cxnSp macro="">
      <xdr:nvCxnSpPr>
        <xdr:cNvPr id="185" name="直線コネクタ 184"/>
        <xdr:cNvCxnSpPr/>
      </xdr:nvCxnSpPr>
      <xdr:spPr>
        <a:xfrm>
          <a:off x="4737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762000" cy="254000"/>
    <xdr:sp macro="" textlink="">
      <xdr:nvSpPr>
        <xdr:cNvPr id="186" name="扶助費最大値テキスト"/>
        <xdr:cNvSpPr txBox="1"/>
      </xdr:nvSpPr>
      <xdr:spPr>
        <a:xfrm>
          <a:off x="4914900" y="8704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737100" y="896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4445</xdr:rowOff>
    </xdr:from>
    <xdr:to xmlns:xdr="http://schemas.openxmlformats.org/drawingml/2006/spreadsheetDrawing">
      <xdr:col>24</xdr:col>
      <xdr:colOff>25400</xdr:colOff>
      <xdr:row>57</xdr:row>
      <xdr:rowOff>37465</xdr:rowOff>
    </xdr:to>
    <xdr:cxnSp macro="">
      <xdr:nvCxnSpPr>
        <xdr:cNvPr id="188" name="直線コネクタ 187"/>
        <xdr:cNvCxnSpPr/>
      </xdr:nvCxnSpPr>
      <xdr:spPr>
        <a:xfrm flipV="1">
          <a:off x="3987800" y="977709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23495</xdr:rowOff>
    </xdr:from>
    <xdr:ext cx="762000" cy="259080"/>
    <xdr:sp macro="" textlink="">
      <xdr:nvSpPr>
        <xdr:cNvPr id="189" name="扶助費平均値テキスト"/>
        <xdr:cNvSpPr txBox="1"/>
      </xdr:nvSpPr>
      <xdr:spPr>
        <a:xfrm>
          <a:off x="4914900" y="97961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52070</xdr:rowOff>
    </xdr:from>
    <xdr:to xmlns:xdr="http://schemas.openxmlformats.org/drawingml/2006/spreadsheetDrawing">
      <xdr:col>24</xdr:col>
      <xdr:colOff>76200</xdr:colOff>
      <xdr:row>57</xdr:row>
      <xdr:rowOff>153035</xdr:rowOff>
    </xdr:to>
    <xdr:sp macro="" textlink="">
      <xdr:nvSpPr>
        <xdr:cNvPr id="190" name="フローチャート: 判断 189"/>
        <xdr:cNvSpPr/>
      </xdr:nvSpPr>
      <xdr:spPr>
        <a:xfrm>
          <a:off x="47752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37465</xdr:rowOff>
    </xdr:from>
    <xdr:to xmlns:xdr="http://schemas.openxmlformats.org/drawingml/2006/spreadsheetDrawing">
      <xdr:col>19</xdr:col>
      <xdr:colOff>187325</xdr:colOff>
      <xdr:row>57</xdr:row>
      <xdr:rowOff>37465</xdr:rowOff>
    </xdr:to>
    <xdr:cxnSp macro="">
      <xdr:nvCxnSpPr>
        <xdr:cNvPr id="191" name="直線コネクタ 190"/>
        <xdr:cNvCxnSpPr/>
      </xdr:nvCxnSpPr>
      <xdr:spPr>
        <a:xfrm>
          <a:off x="3098800" y="98101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2" name="フローチャート: 判断 191"/>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33020</xdr:rowOff>
    </xdr:from>
    <xdr:ext cx="731520" cy="259080"/>
    <xdr:sp macro="" textlink="">
      <xdr:nvSpPr>
        <xdr:cNvPr id="193" name="テキスト ボックス 192"/>
        <xdr:cNvSpPr txBox="1"/>
      </xdr:nvSpPr>
      <xdr:spPr>
        <a:xfrm>
          <a:off x="3606800" y="94627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20955</xdr:rowOff>
    </xdr:from>
    <xdr:to xmlns:xdr="http://schemas.openxmlformats.org/drawingml/2006/spreadsheetDrawing">
      <xdr:col>15</xdr:col>
      <xdr:colOff>98425</xdr:colOff>
      <xdr:row>57</xdr:row>
      <xdr:rowOff>37465</xdr:rowOff>
    </xdr:to>
    <xdr:cxnSp macro="">
      <xdr:nvCxnSpPr>
        <xdr:cNvPr id="194" name="直線コネクタ 193"/>
        <xdr:cNvCxnSpPr/>
      </xdr:nvCxnSpPr>
      <xdr:spPr>
        <a:xfrm>
          <a:off x="2209800" y="9450705"/>
          <a:ext cx="88900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100965</xdr:rowOff>
    </xdr:from>
    <xdr:to xmlns:xdr="http://schemas.openxmlformats.org/drawingml/2006/spreadsheetDrawing">
      <xdr:col>15</xdr:col>
      <xdr:colOff>149225</xdr:colOff>
      <xdr:row>56</xdr:row>
      <xdr:rowOff>31115</xdr:rowOff>
    </xdr:to>
    <xdr:sp macro="" textlink="">
      <xdr:nvSpPr>
        <xdr:cNvPr id="195" name="フローチャート: 判断 194"/>
        <xdr:cNvSpPr/>
      </xdr:nvSpPr>
      <xdr:spPr>
        <a:xfrm>
          <a:off x="3048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41275</xdr:rowOff>
    </xdr:from>
    <xdr:ext cx="762000" cy="254000"/>
    <xdr:sp macro="" textlink="">
      <xdr:nvSpPr>
        <xdr:cNvPr id="196" name="テキスト ボックス 195"/>
        <xdr:cNvSpPr txBox="1"/>
      </xdr:nvSpPr>
      <xdr:spPr>
        <a:xfrm>
          <a:off x="2717800" y="92995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20955</xdr:rowOff>
    </xdr:from>
    <xdr:to xmlns:xdr="http://schemas.openxmlformats.org/drawingml/2006/spreadsheetDrawing">
      <xdr:col>11</xdr:col>
      <xdr:colOff>9525</xdr:colOff>
      <xdr:row>55</xdr:row>
      <xdr:rowOff>151765</xdr:rowOff>
    </xdr:to>
    <xdr:cxnSp macro="">
      <xdr:nvCxnSpPr>
        <xdr:cNvPr id="197" name="直線コネクタ 196"/>
        <xdr:cNvCxnSpPr/>
      </xdr:nvCxnSpPr>
      <xdr:spPr>
        <a:xfrm flipV="1">
          <a:off x="1320800" y="94507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198" name="フローチャート: 判断 197"/>
        <xdr:cNvSpPr/>
      </xdr:nvSpPr>
      <xdr:spPr>
        <a:xfrm>
          <a:off x="2159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121920</xdr:rowOff>
    </xdr:from>
    <xdr:ext cx="756920" cy="254000"/>
    <xdr:sp macro="" textlink="">
      <xdr:nvSpPr>
        <xdr:cNvPr id="199" name="テキスト ボックス 198"/>
        <xdr:cNvSpPr txBox="1"/>
      </xdr:nvSpPr>
      <xdr:spPr>
        <a:xfrm>
          <a:off x="1828800" y="95516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92710</xdr:rowOff>
    </xdr:from>
    <xdr:to xmlns:xdr="http://schemas.openxmlformats.org/drawingml/2006/spreadsheetDrawing">
      <xdr:col>6</xdr:col>
      <xdr:colOff>171450</xdr:colOff>
      <xdr:row>57</xdr:row>
      <xdr:rowOff>22860</xdr:rowOff>
    </xdr:to>
    <xdr:sp macro="" textlink="">
      <xdr:nvSpPr>
        <xdr:cNvPr id="200" name="フローチャート: 判断 199"/>
        <xdr:cNvSpPr/>
      </xdr:nvSpPr>
      <xdr:spPr>
        <a:xfrm>
          <a:off x="1270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7620</xdr:rowOff>
    </xdr:from>
    <xdr:ext cx="756920" cy="254000"/>
    <xdr:sp macro="" textlink="">
      <xdr:nvSpPr>
        <xdr:cNvPr id="201" name="テキスト ボックス 200"/>
        <xdr:cNvSpPr txBox="1"/>
      </xdr:nvSpPr>
      <xdr:spPr>
        <a:xfrm>
          <a:off x="939800" y="97802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204" name="テキスト ボックス 203"/>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125095</xdr:rowOff>
    </xdr:from>
    <xdr:to xmlns:xdr="http://schemas.openxmlformats.org/drawingml/2006/spreadsheetDrawing">
      <xdr:col>24</xdr:col>
      <xdr:colOff>76200</xdr:colOff>
      <xdr:row>57</xdr:row>
      <xdr:rowOff>55245</xdr:rowOff>
    </xdr:to>
    <xdr:sp macro="" textlink="">
      <xdr:nvSpPr>
        <xdr:cNvPr id="207" name="楕円 206"/>
        <xdr:cNvSpPr/>
      </xdr:nvSpPr>
      <xdr:spPr>
        <a:xfrm>
          <a:off x="47752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141605</xdr:rowOff>
    </xdr:from>
    <xdr:ext cx="762000" cy="259080"/>
    <xdr:sp macro="" textlink="">
      <xdr:nvSpPr>
        <xdr:cNvPr id="208" name="扶助費該当値テキスト"/>
        <xdr:cNvSpPr txBox="1"/>
      </xdr:nvSpPr>
      <xdr:spPr>
        <a:xfrm>
          <a:off x="4914900" y="957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158115</xdr:rowOff>
    </xdr:from>
    <xdr:to xmlns:xdr="http://schemas.openxmlformats.org/drawingml/2006/spreadsheetDrawing">
      <xdr:col>20</xdr:col>
      <xdr:colOff>38100</xdr:colOff>
      <xdr:row>57</xdr:row>
      <xdr:rowOff>88265</xdr:rowOff>
    </xdr:to>
    <xdr:sp macro="" textlink="">
      <xdr:nvSpPr>
        <xdr:cNvPr id="209" name="楕円 208"/>
        <xdr:cNvSpPr/>
      </xdr:nvSpPr>
      <xdr:spPr>
        <a:xfrm>
          <a:off x="3937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73025</xdr:rowOff>
    </xdr:from>
    <xdr:ext cx="731520" cy="259080"/>
    <xdr:sp macro="" textlink="">
      <xdr:nvSpPr>
        <xdr:cNvPr id="210" name="テキスト ボックス 209"/>
        <xdr:cNvSpPr txBox="1"/>
      </xdr:nvSpPr>
      <xdr:spPr>
        <a:xfrm>
          <a:off x="3606800" y="984567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158115</xdr:rowOff>
    </xdr:from>
    <xdr:to xmlns:xdr="http://schemas.openxmlformats.org/drawingml/2006/spreadsheetDrawing">
      <xdr:col>15</xdr:col>
      <xdr:colOff>149225</xdr:colOff>
      <xdr:row>57</xdr:row>
      <xdr:rowOff>88265</xdr:rowOff>
    </xdr:to>
    <xdr:sp macro="" textlink="">
      <xdr:nvSpPr>
        <xdr:cNvPr id="211" name="楕円 210"/>
        <xdr:cNvSpPr/>
      </xdr:nvSpPr>
      <xdr:spPr>
        <a:xfrm>
          <a:off x="3048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73025</xdr:rowOff>
    </xdr:from>
    <xdr:ext cx="762000" cy="259080"/>
    <xdr:sp macro="" textlink="">
      <xdr:nvSpPr>
        <xdr:cNvPr id="212" name="テキスト ボックス 211"/>
        <xdr:cNvSpPr txBox="1"/>
      </xdr:nvSpPr>
      <xdr:spPr>
        <a:xfrm>
          <a:off x="27178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213" name="楕円 212"/>
        <xdr:cNvSpPr/>
      </xdr:nvSpPr>
      <xdr:spPr>
        <a:xfrm>
          <a:off x="21590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56920" cy="259080"/>
    <xdr:sp macro="" textlink="">
      <xdr:nvSpPr>
        <xdr:cNvPr id="214" name="テキスト ボックス 213"/>
        <xdr:cNvSpPr txBox="1"/>
      </xdr:nvSpPr>
      <xdr:spPr>
        <a:xfrm>
          <a:off x="1828800" y="916876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100965</xdr:rowOff>
    </xdr:from>
    <xdr:to xmlns:xdr="http://schemas.openxmlformats.org/drawingml/2006/spreadsheetDrawing">
      <xdr:col>6</xdr:col>
      <xdr:colOff>171450</xdr:colOff>
      <xdr:row>56</xdr:row>
      <xdr:rowOff>31115</xdr:rowOff>
    </xdr:to>
    <xdr:sp macro="" textlink="">
      <xdr:nvSpPr>
        <xdr:cNvPr id="215" name="楕円 214"/>
        <xdr:cNvSpPr/>
      </xdr:nvSpPr>
      <xdr:spPr>
        <a:xfrm>
          <a:off x="1270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41275</xdr:rowOff>
    </xdr:from>
    <xdr:ext cx="756920" cy="254000"/>
    <xdr:sp macro="" textlink="">
      <xdr:nvSpPr>
        <xdr:cNvPr id="216" name="テキスト ボックス 215"/>
        <xdr:cNvSpPr txBox="1"/>
      </xdr:nvSpPr>
      <xdr:spPr>
        <a:xfrm>
          <a:off x="939800" y="92995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前年度より0.1ポイント増加し、類似団体平均を上回っている。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特定財源による充当額は増加したものの、介護保険事業特別会計への繰出金や後期高齢者医療事業における療養給付費負担金がそれを上回って増加したため、結果として前年度より比率が増加した。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介護費や医療費等については今後もさらに増加することが見込まれるので、事業内容等の見直しを進めていく必要がある。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8" name="テキスト ボックス 227"/>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30" name="テキスト ボックス 229"/>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32" name="テキスト ボックス 231"/>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34" name="テキスト ボックス 233"/>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36" name="テキスト ボックス 235"/>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38" name="テキスト ボックス 237"/>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40" name="テキスト ボックス 239"/>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42" name="テキスト ボックス 241"/>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146050</xdr:rowOff>
    </xdr:from>
    <xdr:to xmlns:xdr="http://schemas.openxmlformats.org/drawingml/2006/spreadsheetDrawing">
      <xdr:col>82</xdr:col>
      <xdr:colOff>107950</xdr:colOff>
      <xdr:row>61</xdr:row>
      <xdr:rowOff>50800</xdr:rowOff>
    </xdr:to>
    <xdr:cxnSp macro="">
      <xdr:nvCxnSpPr>
        <xdr:cNvPr id="244" name="直線コネクタ 243"/>
        <xdr:cNvCxnSpPr/>
      </xdr:nvCxnSpPr>
      <xdr:spPr>
        <a:xfrm flipV="1">
          <a:off x="16510000" y="923290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22860</xdr:rowOff>
    </xdr:from>
    <xdr:ext cx="762000" cy="259080"/>
    <xdr:sp macro="" textlink="">
      <xdr:nvSpPr>
        <xdr:cNvPr id="245" name="その他最小値テキスト"/>
        <xdr:cNvSpPr txBox="1"/>
      </xdr:nvSpPr>
      <xdr:spPr>
        <a:xfrm>
          <a:off x="16598900" y="1048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50800</xdr:rowOff>
    </xdr:from>
    <xdr:to xmlns:xdr="http://schemas.openxmlformats.org/drawingml/2006/spreadsheetDrawing">
      <xdr:col>82</xdr:col>
      <xdr:colOff>196850</xdr:colOff>
      <xdr:row>61</xdr:row>
      <xdr:rowOff>50800</xdr:rowOff>
    </xdr:to>
    <xdr:cxnSp macro="">
      <xdr:nvCxnSpPr>
        <xdr:cNvPr id="246" name="直線コネクタ 245"/>
        <xdr:cNvCxnSpPr/>
      </xdr:nvCxnSpPr>
      <xdr:spPr>
        <a:xfrm>
          <a:off x="16421100" y="1050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60960</xdr:rowOff>
    </xdr:from>
    <xdr:ext cx="762000" cy="259080"/>
    <xdr:sp macro="" textlink="">
      <xdr:nvSpPr>
        <xdr:cNvPr id="247" name="その他最大値テキスト"/>
        <xdr:cNvSpPr txBox="1"/>
      </xdr:nvSpPr>
      <xdr:spPr>
        <a:xfrm>
          <a:off x="16598900" y="897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146050</xdr:rowOff>
    </xdr:from>
    <xdr:to xmlns:xdr="http://schemas.openxmlformats.org/drawingml/2006/spreadsheetDrawing">
      <xdr:col>82</xdr:col>
      <xdr:colOff>196850</xdr:colOff>
      <xdr:row>53</xdr:row>
      <xdr:rowOff>146050</xdr:rowOff>
    </xdr:to>
    <xdr:cxnSp macro="">
      <xdr:nvCxnSpPr>
        <xdr:cNvPr id="248" name="直線コネクタ 247"/>
        <xdr:cNvCxnSpPr/>
      </xdr:nvCxnSpPr>
      <xdr:spPr>
        <a:xfrm>
          <a:off x="16421100" y="923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146050</xdr:rowOff>
    </xdr:from>
    <xdr:to xmlns:xdr="http://schemas.openxmlformats.org/drawingml/2006/spreadsheetDrawing">
      <xdr:col>82</xdr:col>
      <xdr:colOff>107950</xdr:colOff>
      <xdr:row>60</xdr:row>
      <xdr:rowOff>165100</xdr:rowOff>
    </xdr:to>
    <xdr:cxnSp macro="">
      <xdr:nvCxnSpPr>
        <xdr:cNvPr id="249" name="直線コネクタ 248"/>
        <xdr:cNvCxnSpPr/>
      </xdr:nvCxnSpPr>
      <xdr:spPr>
        <a:xfrm>
          <a:off x="15671800" y="104330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58</xdr:row>
      <xdr:rowOff>73660</xdr:rowOff>
    </xdr:from>
    <xdr:ext cx="762000" cy="259080"/>
    <xdr:sp macro="" textlink="">
      <xdr:nvSpPr>
        <xdr:cNvPr id="250" name="その他平均値テキスト"/>
        <xdr:cNvSpPr txBox="1"/>
      </xdr:nvSpPr>
      <xdr:spPr>
        <a:xfrm>
          <a:off x="16598900" y="10017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57150</xdr:rowOff>
    </xdr:from>
    <xdr:to xmlns:xdr="http://schemas.openxmlformats.org/drawingml/2006/spreadsheetDrawing">
      <xdr:col>82</xdr:col>
      <xdr:colOff>158750</xdr:colOff>
      <xdr:row>59</xdr:row>
      <xdr:rowOff>158750</xdr:rowOff>
    </xdr:to>
    <xdr:sp macro="" textlink="">
      <xdr:nvSpPr>
        <xdr:cNvPr id="251" name="フローチャート: 判断 250"/>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50800</xdr:rowOff>
    </xdr:from>
    <xdr:to xmlns:xdr="http://schemas.openxmlformats.org/drawingml/2006/spreadsheetDrawing">
      <xdr:col>78</xdr:col>
      <xdr:colOff>69850</xdr:colOff>
      <xdr:row>60</xdr:row>
      <xdr:rowOff>146050</xdr:rowOff>
    </xdr:to>
    <xdr:cxnSp macro="">
      <xdr:nvCxnSpPr>
        <xdr:cNvPr id="252" name="直線コネクタ 251"/>
        <xdr:cNvCxnSpPr/>
      </xdr:nvCxnSpPr>
      <xdr:spPr>
        <a:xfrm>
          <a:off x="14782800" y="103378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95250</xdr:rowOff>
    </xdr:from>
    <xdr:to xmlns:xdr="http://schemas.openxmlformats.org/drawingml/2006/spreadsheetDrawing">
      <xdr:col>78</xdr:col>
      <xdr:colOff>120650</xdr:colOff>
      <xdr:row>60</xdr:row>
      <xdr:rowOff>25400</xdr:rowOff>
    </xdr:to>
    <xdr:sp macro="" textlink="">
      <xdr:nvSpPr>
        <xdr:cNvPr id="253" name="フローチャート: 判断 252"/>
        <xdr:cNvSpPr/>
      </xdr:nvSpPr>
      <xdr:spPr>
        <a:xfrm>
          <a:off x="15621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35560</xdr:rowOff>
    </xdr:from>
    <xdr:ext cx="736600" cy="259080"/>
    <xdr:sp macro="" textlink="">
      <xdr:nvSpPr>
        <xdr:cNvPr id="254" name="テキスト ボックス 253"/>
        <xdr:cNvSpPr txBox="1"/>
      </xdr:nvSpPr>
      <xdr:spPr>
        <a:xfrm>
          <a:off x="15290800" y="9979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127000</xdr:rowOff>
    </xdr:from>
    <xdr:to xmlns:xdr="http://schemas.openxmlformats.org/drawingml/2006/spreadsheetDrawing">
      <xdr:col>73</xdr:col>
      <xdr:colOff>180975</xdr:colOff>
      <xdr:row>60</xdr:row>
      <xdr:rowOff>50800</xdr:rowOff>
    </xdr:to>
    <xdr:cxnSp macro="">
      <xdr:nvCxnSpPr>
        <xdr:cNvPr id="255" name="直線コネクタ 254"/>
        <xdr:cNvCxnSpPr/>
      </xdr:nvCxnSpPr>
      <xdr:spPr>
        <a:xfrm>
          <a:off x="13893800" y="102425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152400</xdr:rowOff>
    </xdr:from>
    <xdr:to xmlns:xdr="http://schemas.openxmlformats.org/drawingml/2006/spreadsheetDrawing">
      <xdr:col>74</xdr:col>
      <xdr:colOff>31750</xdr:colOff>
      <xdr:row>58</xdr:row>
      <xdr:rowOff>82550</xdr:rowOff>
    </xdr:to>
    <xdr:sp macro="" textlink="">
      <xdr:nvSpPr>
        <xdr:cNvPr id="256" name="フローチャート: 判断 255"/>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92710</xdr:rowOff>
    </xdr:from>
    <xdr:ext cx="762000" cy="259080"/>
    <xdr:sp macro="" textlink="">
      <xdr:nvSpPr>
        <xdr:cNvPr id="257" name="テキスト ボックス 256"/>
        <xdr:cNvSpPr txBox="1"/>
      </xdr:nvSpPr>
      <xdr:spPr>
        <a:xfrm>
          <a:off x="14401800" y="969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127000</xdr:rowOff>
    </xdr:from>
    <xdr:to xmlns:xdr="http://schemas.openxmlformats.org/drawingml/2006/spreadsheetDrawing">
      <xdr:col>69</xdr:col>
      <xdr:colOff>92075</xdr:colOff>
      <xdr:row>60</xdr:row>
      <xdr:rowOff>31750</xdr:rowOff>
    </xdr:to>
    <xdr:cxnSp macro="">
      <xdr:nvCxnSpPr>
        <xdr:cNvPr id="258" name="直線コネクタ 257"/>
        <xdr:cNvCxnSpPr/>
      </xdr:nvCxnSpPr>
      <xdr:spPr>
        <a:xfrm flipV="1">
          <a:off x="13004800" y="102425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114300</xdr:rowOff>
    </xdr:from>
    <xdr:to xmlns:xdr="http://schemas.openxmlformats.org/drawingml/2006/spreadsheetDrawing">
      <xdr:col>69</xdr:col>
      <xdr:colOff>142875</xdr:colOff>
      <xdr:row>58</xdr:row>
      <xdr:rowOff>44450</xdr:rowOff>
    </xdr:to>
    <xdr:sp macro="" textlink="">
      <xdr:nvSpPr>
        <xdr:cNvPr id="259" name="フローチャート: 判断 258"/>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54610</xdr:rowOff>
    </xdr:from>
    <xdr:ext cx="756920" cy="254000"/>
    <xdr:sp macro="" textlink="">
      <xdr:nvSpPr>
        <xdr:cNvPr id="260" name="テキスト ボックス 259"/>
        <xdr:cNvSpPr txBox="1"/>
      </xdr:nvSpPr>
      <xdr:spPr>
        <a:xfrm>
          <a:off x="13512800" y="96558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76200</xdr:rowOff>
    </xdr:from>
    <xdr:to xmlns:xdr="http://schemas.openxmlformats.org/drawingml/2006/spreadsheetDrawing">
      <xdr:col>65</xdr:col>
      <xdr:colOff>53975</xdr:colOff>
      <xdr:row>59</xdr:row>
      <xdr:rowOff>6350</xdr:rowOff>
    </xdr:to>
    <xdr:sp macro="" textlink="">
      <xdr:nvSpPr>
        <xdr:cNvPr id="261" name="フローチャート: 判断 260"/>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16510</xdr:rowOff>
    </xdr:from>
    <xdr:ext cx="762000" cy="259080"/>
    <xdr:sp macro="" textlink="">
      <xdr:nvSpPr>
        <xdr:cNvPr id="262" name="テキスト ボックス 261"/>
        <xdr:cNvSpPr txBox="1"/>
      </xdr:nvSpPr>
      <xdr:spPr>
        <a:xfrm>
          <a:off x="126238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4" name="テキスト ボックス 263"/>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65" name="テキスト ボックス 264"/>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67" name="テキスト ボックス 266"/>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114300</xdr:rowOff>
    </xdr:from>
    <xdr:to xmlns:xdr="http://schemas.openxmlformats.org/drawingml/2006/spreadsheetDrawing">
      <xdr:col>82</xdr:col>
      <xdr:colOff>158750</xdr:colOff>
      <xdr:row>61</xdr:row>
      <xdr:rowOff>44450</xdr:rowOff>
    </xdr:to>
    <xdr:sp macro="" textlink="">
      <xdr:nvSpPr>
        <xdr:cNvPr id="268" name="楕円 267"/>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60</xdr:row>
      <xdr:rowOff>22860</xdr:rowOff>
    </xdr:from>
    <xdr:ext cx="762000" cy="259080"/>
    <xdr:sp macro="" textlink="">
      <xdr:nvSpPr>
        <xdr:cNvPr id="269" name="その他該当値テキスト"/>
        <xdr:cNvSpPr txBox="1"/>
      </xdr:nvSpPr>
      <xdr:spPr>
        <a:xfrm>
          <a:off x="165989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95250</xdr:rowOff>
    </xdr:from>
    <xdr:to xmlns:xdr="http://schemas.openxmlformats.org/drawingml/2006/spreadsheetDrawing">
      <xdr:col>78</xdr:col>
      <xdr:colOff>120650</xdr:colOff>
      <xdr:row>61</xdr:row>
      <xdr:rowOff>25400</xdr:rowOff>
    </xdr:to>
    <xdr:sp macro="" textlink="">
      <xdr:nvSpPr>
        <xdr:cNvPr id="270" name="楕円 269"/>
        <xdr:cNvSpPr/>
      </xdr:nvSpPr>
      <xdr:spPr>
        <a:xfrm>
          <a:off x="1562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10160</xdr:rowOff>
    </xdr:from>
    <xdr:ext cx="736600" cy="259080"/>
    <xdr:sp macro="" textlink="">
      <xdr:nvSpPr>
        <xdr:cNvPr id="271" name="テキスト ボックス 270"/>
        <xdr:cNvSpPr txBox="1"/>
      </xdr:nvSpPr>
      <xdr:spPr>
        <a:xfrm>
          <a:off x="15290800" y="1046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0</xdr:rowOff>
    </xdr:from>
    <xdr:to xmlns:xdr="http://schemas.openxmlformats.org/drawingml/2006/spreadsheetDrawing">
      <xdr:col>74</xdr:col>
      <xdr:colOff>31750</xdr:colOff>
      <xdr:row>60</xdr:row>
      <xdr:rowOff>101600</xdr:rowOff>
    </xdr:to>
    <xdr:sp macro="" textlink="">
      <xdr:nvSpPr>
        <xdr:cNvPr id="272" name="楕円 271"/>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86360</xdr:rowOff>
    </xdr:from>
    <xdr:ext cx="762000" cy="254000"/>
    <xdr:sp macro="" textlink="">
      <xdr:nvSpPr>
        <xdr:cNvPr id="273" name="テキスト ボックス 272"/>
        <xdr:cNvSpPr txBox="1"/>
      </xdr:nvSpPr>
      <xdr:spPr>
        <a:xfrm>
          <a:off x="14401800" y="10373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76200</xdr:rowOff>
    </xdr:from>
    <xdr:to xmlns:xdr="http://schemas.openxmlformats.org/drawingml/2006/spreadsheetDrawing">
      <xdr:col>69</xdr:col>
      <xdr:colOff>142875</xdr:colOff>
      <xdr:row>60</xdr:row>
      <xdr:rowOff>6350</xdr:rowOff>
    </xdr:to>
    <xdr:sp macro="" textlink="">
      <xdr:nvSpPr>
        <xdr:cNvPr id="274" name="楕円 273"/>
        <xdr:cNvSpPr/>
      </xdr:nvSpPr>
      <xdr:spPr>
        <a:xfrm>
          <a:off x="13843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162560</xdr:rowOff>
    </xdr:from>
    <xdr:ext cx="756920" cy="259080"/>
    <xdr:sp macro="" textlink="">
      <xdr:nvSpPr>
        <xdr:cNvPr id="275" name="テキスト ボックス 274"/>
        <xdr:cNvSpPr txBox="1"/>
      </xdr:nvSpPr>
      <xdr:spPr>
        <a:xfrm>
          <a:off x="13512800" y="102781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152400</xdr:rowOff>
    </xdr:from>
    <xdr:to xmlns:xdr="http://schemas.openxmlformats.org/drawingml/2006/spreadsheetDrawing">
      <xdr:col>65</xdr:col>
      <xdr:colOff>53975</xdr:colOff>
      <xdr:row>60</xdr:row>
      <xdr:rowOff>82550</xdr:rowOff>
    </xdr:to>
    <xdr:sp macro="" textlink="">
      <xdr:nvSpPr>
        <xdr:cNvPr id="276" name="楕円 275"/>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67310</xdr:rowOff>
    </xdr:from>
    <xdr:ext cx="762000" cy="259080"/>
    <xdr:sp macro="" textlink="">
      <xdr:nvSpPr>
        <xdr:cNvPr id="277" name="テキスト ボックス 276"/>
        <xdr:cNvSpPr txBox="1"/>
      </xdr:nvSpPr>
      <xdr:spPr>
        <a:xfrm>
          <a:off x="12623800" y="1035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前年度から0.1ポイント増加し、依然として類似団体平均を上回っている。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要因としては、　公営企業会計への繰出金が増加していることなどが挙げられる。今後は市単独で実施している補助金等について、重要性や必要性を精査し、廃止・休止・縮減の実施を進めて行く必要がある。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89" name="テキスト ボックス 288"/>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91" name="テキスト ボックス 290"/>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2" name="直線コネクタ 291"/>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2920" cy="259080"/>
    <xdr:sp macro="" textlink="">
      <xdr:nvSpPr>
        <xdr:cNvPr id="293" name="テキスト ボックス 292"/>
        <xdr:cNvSpPr txBox="1"/>
      </xdr:nvSpPr>
      <xdr:spPr>
        <a:xfrm>
          <a:off x="11938000" y="7087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4" name="直線コネクタ 293"/>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502920" cy="254000"/>
    <xdr:sp macro="" textlink="">
      <xdr:nvSpPr>
        <xdr:cNvPr id="295" name="テキスト ボックス 294"/>
        <xdr:cNvSpPr txBox="1"/>
      </xdr:nvSpPr>
      <xdr:spPr>
        <a:xfrm>
          <a:off x="11938000" y="6761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6" name="直線コネクタ 295"/>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2920" cy="258445"/>
    <xdr:sp macro="" textlink="">
      <xdr:nvSpPr>
        <xdr:cNvPr id="297" name="テキスト ボックス 296"/>
        <xdr:cNvSpPr txBox="1"/>
      </xdr:nvSpPr>
      <xdr:spPr>
        <a:xfrm>
          <a:off x="11938000" y="6434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98" name="直線コネクタ 297"/>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2920" cy="259080"/>
    <xdr:sp macro="" textlink="">
      <xdr:nvSpPr>
        <xdr:cNvPr id="299" name="テキスト ボックス 298"/>
        <xdr:cNvSpPr txBox="1"/>
      </xdr:nvSpPr>
      <xdr:spPr>
        <a:xfrm>
          <a:off x="11938000" y="6108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0" name="直線コネクタ 299"/>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2920" cy="254000"/>
    <xdr:sp macro="" textlink="">
      <xdr:nvSpPr>
        <xdr:cNvPr id="301" name="テキスト ボックス 300"/>
        <xdr:cNvSpPr txBox="1"/>
      </xdr:nvSpPr>
      <xdr:spPr>
        <a:xfrm>
          <a:off x="11938000" y="5781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2" name="直線コネクタ 301"/>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2920" cy="259080"/>
    <xdr:sp macro="" textlink="">
      <xdr:nvSpPr>
        <xdr:cNvPr id="303" name="テキスト ボックス 302"/>
        <xdr:cNvSpPr txBox="1"/>
      </xdr:nvSpPr>
      <xdr:spPr>
        <a:xfrm>
          <a:off x="11938000" y="5454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2920" cy="254000"/>
    <xdr:sp macro="" textlink="">
      <xdr:nvSpPr>
        <xdr:cNvPr id="305" name="テキスト ボックス 304"/>
        <xdr:cNvSpPr txBox="1"/>
      </xdr:nvSpPr>
      <xdr:spPr>
        <a:xfrm>
          <a:off x="11938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143510</xdr:rowOff>
    </xdr:from>
    <xdr:to xmlns:xdr="http://schemas.openxmlformats.org/drawingml/2006/spreadsheetDrawing">
      <xdr:col>82</xdr:col>
      <xdr:colOff>107950</xdr:colOff>
      <xdr:row>41</xdr:row>
      <xdr:rowOff>69850</xdr:rowOff>
    </xdr:to>
    <xdr:cxnSp macro="">
      <xdr:nvCxnSpPr>
        <xdr:cNvPr id="307" name="直線コネクタ 306"/>
        <xdr:cNvCxnSpPr/>
      </xdr:nvCxnSpPr>
      <xdr:spPr>
        <a:xfrm flipV="1">
          <a:off x="16510000" y="562991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41910</xdr:rowOff>
    </xdr:from>
    <xdr:ext cx="762000" cy="254000"/>
    <xdr:sp macro="" textlink="">
      <xdr:nvSpPr>
        <xdr:cNvPr id="308" name="補助費等最小値テキスト"/>
        <xdr:cNvSpPr txBox="1"/>
      </xdr:nvSpPr>
      <xdr:spPr>
        <a:xfrm>
          <a:off x="16598900" y="7071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69850</xdr:rowOff>
    </xdr:from>
    <xdr:to xmlns:xdr="http://schemas.openxmlformats.org/drawingml/2006/spreadsheetDrawing">
      <xdr:col>82</xdr:col>
      <xdr:colOff>196850</xdr:colOff>
      <xdr:row>41</xdr:row>
      <xdr:rowOff>69850</xdr:rowOff>
    </xdr:to>
    <xdr:cxnSp macro="">
      <xdr:nvCxnSpPr>
        <xdr:cNvPr id="309" name="直線コネクタ 308"/>
        <xdr:cNvCxnSpPr/>
      </xdr:nvCxnSpPr>
      <xdr:spPr>
        <a:xfrm>
          <a:off x="16421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58420</xdr:rowOff>
    </xdr:from>
    <xdr:ext cx="762000" cy="259080"/>
    <xdr:sp macro="" textlink="">
      <xdr:nvSpPr>
        <xdr:cNvPr id="310" name="補助費等最大値テキスト"/>
        <xdr:cNvSpPr txBox="1"/>
      </xdr:nvSpPr>
      <xdr:spPr>
        <a:xfrm>
          <a:off x="16598900" y="5373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143510</xdr:rowOff>
    </xdr:from>
    <xdr:to xmlns:xdr="http://schemas.openxmlformats.org/drawingml/2006/spreadsheetDrawing">
      <xdr:col>82</xdr:col>
      <xdr:colOff>196850</xdr:colOff>
      <xdr:row>32</xdr:row>
      <xdr:rowOff>143510</xdr:rowOff>
    </xdr:to>
    <xdr:cxnSp macro="">
      <xdr:nvCxnSpPr>
        <xdr:cNvPr id="311" name="直線コネクタ 310"/>
        <xdr:cNvCxnSpPr/>
      </xdr:nvCxnSpPr>
      <xdr:spPr>
        <a:xfrm>
          <a:off x="16421100" y="562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159385</xdr:rowOff>
    </xdr:from>
    <xdr:to xmlns:xdr="http://schemas.openxmlformats.org/drawingml/2006/spreadsheetDrawing">
      <xdr:col>82</xdr:col>
      <xdr:colOff>107950</xdr:colOff>
      <xdr:row>39</xdr:row>
      <xdr:rowOff>4445</xdr:rowOff>
    </xdr:to>
    <xdr:cxnSp macro="">
      <xdr:nvCxnSpPr>
        <xdr:cNvPr id="312" name="直線コネクタ 311"/>
        <xdr:cNvCxnSpPr/>
      </xdr:nvCxnSpPr>
      <xdr:spPr>
        <a:xfrm>
          <a:off x="15671800" y="667448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141605</xdr:rowOff>
    </xdr:from>
    <xdr:ext cx="762000" cy="259080"/>
    <xdr:sp macro="" textlink="">
      <xdr:nvSpPr>
        <xdr:cNvPr id="313" name="補助費等平均値テキスト"/>
        <xdr:cNvSpPr txBox="1"/>
      </xdr:nvSpPr>
      <xdr:spPr>
        <a:xfrm>
          <a:off x="16598900" y="6142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125095</xdr:rowOff>
    </xdr:from>
    <xdr:to xmlns:xdr="http://schemas.openxmlformats.org/drawingml/2006/spreadsheetDrawing">
      <xdr:col>82</xdr:col>
      <xdr:colOff>158750</xdr:colOff>
      <xdr:row>37</xdr:row>
      <xdr:rowOff>55245</xdr:rowOff>
    </xdr:to>
    <xdr:sp macro="" textlink="">
      <xdr:nvSpPr>
        <xdr:cNvPr id="314" name="フローチャート: 判断 313"/>
        <xdr:cNvSpPr/>
      </xdr:nvSpPr>
      <xdr:spPr>
        <a:xfrm>
          <a:off x="164592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110490</xdr:rowOff>
    </xdr:from>
    <xdr:to xmlns:xdr="http://schemas.openxmlformats.org/drawingml/2006/spreadsheetDrawing">
      <xdr:col>78</xdr:col>
      <xdr:colOff>69850</xdr:colOff>
      <xdr:row>38</xdr:row>
      <xdr:rowOff>159385</xdr:rowOff>
    </xdr:to>
    <xdr:cxnSp macro="">
      <xdr:nvCxnSpPr>
        <xdr:cNvPr id="315" name="直線コネクタ 314"/>
        <xdr:cNvCxnSpPr/>
      </xdr:nvCxnSpPr>
      <xdr:spPr>
        <a:xfrm>
          <a:off x="14782800" y="66255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109220</xdr:rowOff>
    </xdr:from>
    <xdr:to xmlns:xdr="http://schemas.openxmlformats.org/drawingml/2006/spreadsheetDrawing">
      <xdr:col>78</xdr:col>
      <xdr:colOff>120650</xdr:colOff>
      <xdr:row>37</xdr:row>
      <xdr:rowOff>38735</xdr:rowOff>
    </xdr:to>
    <xdr:sp macro="" textlink="">
      <xdr:nvSpPr>
        <xdr:cNvPr id="316" name="フローチャート: 判断 315"/>
        <xdr:cNvSpPr/>
      </xdr:nvSpPr>
      <xdr:spPr>
        <a:xfrm>
          <a:off x="156210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48895</xdr:rowOff>
    </xdr:from>
    <xdr:ext cx="736600" cy="259080"/>
    <xdr:sp macro="" textlink="">
      <xdr:nvSpPr>
        <xdr:cNvPr id="317" name="テキスト ボックス 316"/>
        <xdr:cNvSpPr txBox="1"/>
      </xdr:nvSpPr>
      <xdr:spPr>
        <a:xfrm>
          <a:off x="15290800" y="6049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29210</xdr:rowOff>
    </xdr:from>
    <xdr:to xmlns:xdr="http://schemas.openxmlformats.org/drawingml/2006/spreadsheetDrawing">
      <xdr:col>73</xdr:col>
      <xdr:colOff>180975</xdr:colOff>
      <xdr:row>38</xdr:row>
      <xdr:rowOff>110490</xdr:rowOff>
    </xdr:to>
    <xdr:cxnSp macro="">
      <xdr:nvCxnSpPr>
        <xdr:cNvPr id="318" name="直線コネクタ 317"/>
        <xdr:cNvCxnSpPr/>
      </xdr:nvCxnSpPr>
      <xdr:spPr>
        <a:xfrm>
          <a:off x="13893800" y="65443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125095</xdr:rowOff>
    </xdr:from>
    <xdr:to xmlns:xdr="http://schemas.openxmlformats.org/drawingml/2006/spreadsheetDrawing">
      <xdr:col>74</xdr:col>
      <xdr:colOff>31750</xdr:colOff>
      <xdr:row>37</xdr:row>
      <xdr:rowOff>55245</xdr:rowOff>
    </xdr:to>
    <xdr:sp macro="" textlink="">
      <xdr:nvSpPr>
        <xdr:cNvPr id="319" name="フローチャート: 判断 318"/>
        <xdr:cNvSpPr/>
      </xdr:nvSpPr>
      <xdr:spPr>
        <a:xfrm>
          <a:off x="147320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65405</xdr:rowOff>
    </xdr:from>
    <xdr:ext cx="762000" cy="254000"/>
    <xdr:sp macro="" textlink="">
      <xdr:nvSpPr>
        <xdr:cNvPr id="320" name="テキスト ボックス 319"/>
        <xdr:cNvSpPr txBox="1"/>
      </xdr:nvSpPr>
      <xdr:spPr>
        <a:xfrm>
          <a:off x="14401800" y="60661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29210</xdr:rowOff>
    </xdr:from>
    <xdr:to xmlns:xdr="http://schemas.openxmlformats.org/drawingml/2006/spreadsheetDrawing">
      <xdr:col>69</xdr:col>
      <xdr:colOff>92075</xdr:colOff>
      <xdr:row>38</xdr:row>
      <xdr:rowOff>45085</xdr:rowOff>
    </xdr:to>
    <xdr:cxnSp macro="">
      <xdr:nvCxnSpPr>
        <xdr:cNvPr id="321" name="直線コネクタ 320"/>
        <xdr:cNvCxnSpPr/>
      </xdr:nvCxnSpPr>
      <xdr:spPr>
        <a:xfrm flipV="1">
          <a:off x="13004800" y="65443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158115</xdr:rowOff>
    </xdr:from>
    <xdr:to xmlns:xdr="http://schemas.openxmlformats.org/drawingml/2006/spreadsheetDrawing">
      <xdr:col>69</xdr:col>
      <xdr:colOff>142875</xdr:colOff>
      <xdr:row>37</xdr:row>
      <xdr:rowOff>88265</xdr:rowOff>
    </xdr:to>
    <xdr:sp macro="" textlink="">
      <xdr:nvSpPr>
        <xdr:cNvPr id="322" name="フローチャート: 判断 321"/>
        <xdr:cNvSpPr/>
      </xdr:nvSpPr>
      <xdr:spPr>
        <a:xfrm>
          <a:off x="138430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98425</xdr:rowOff>
    </xdr:from>
    <xdr:ext cx="756920" cy="254000"/>
    <xdr:sp macro="" textlink="">
      <xdr:nvSpPr>
        <xdr:cNvPr id="323" name="テキスト ボックス 322"/>
        <xdr:cNvSpPr txBox="1"/>
      </xdr:nvSpPr>
      <xdr:spPr>
        <a:xfrm>
          <a:off x="13512800" y="60991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141605</xdr:rowOff>
    </xdr:from>
    <xdr:to xmlns:xdr="http://schemas.openxmlformats.org/drawingml/2006/spreadsheetDrawing">
      <xdr:col>65</xdr:col>
      <xdr:colOff>53975</xdr:colOff>
      <xdr:row>39</xdr:row>
      <xdr:rowOff>71755</xdr:rowOff>
    </xdr:to>
    <xdr:sp macro="" textlink="">
      <xdr:nvSpPr>
        <xdr:cNvPr id="324" name="フローチャート: 判断 323"/>
        <xdr:cNvSpPr/>
      </xdr:nvSpPr>
      <xdr:spPr>
        <a:xfrm>
          <a:off x="12954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56515</xdr:rowOff>
    </xdr:from>
    <xdr:ext cx="762000" cy="258445"/>
    <xdr:sp macro="" textlink="">
      <xdr:nvSpPr>
        <xdr:cNvPr id="325" name="テキスト ボックス 324"/>
        <xdr:cNvSpPr txBox="1"/>
      </xdr:nvSpPr>
      <xdr:spPr>
        <a:xfrm>
          <a:off x="12623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27" name="テキスト ボックス 326"/>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28" name="テキスト ボックス 327"/>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30" name="テキスト ボックス 329"/>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125095</xdr:rowOff>
    </xdr:from>
    <xdr:to xmlns:xdr="http://schemas.openxmlformats.org/drawingml/2006/spreadsheetDrawing">
      <xdr:col>82</xdr:col>
      <xdr:colOff>158750</xdr:colOff>
      <xdr:row>39</xdr:row>
      <xdr:rowOff>55245</xdr:rowOff>
    </xdr:to>
    <xdr:sp macro="" textlink="">
      <xdr:nvSpPr>
        <xdr:cNvPr id="331" name="楕円 330"/>
        <xdr:cNvSpPr/>
      </xdr:nvSpPr>
      <xdr:spPr>
        <a:xfrm>
          <a:off x="164592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97790</xdr:rowOff>
    </xdr:from>
    <xdr:ext cx="762000" cy="254000"/>
    <xdr:sp macro="" textlink="">
      <xdr:nvSpPr>
        <xdr:cNvPr id="332" name="補助費等該当値テキスト"/>
        <xdr:cNvSpPr txBox="1"/>
      </xdr:nvSpPr>
      <xdr:spPr>
        <a:xfrm>
          <a:off x="16598900" y="6612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109220</xdr:rowOff>
    </xdr:from>
    <xdr:to xmlns:xdr="http://schemas.openxmlformats.org/drawingml/2006/spreadsheetDrawing">
      <xdr:col>78</xdr:col>
      <xdr:colOff>120650</xdr:colOff>
      <xdr:row>39</xdr:row>
      <xdr:rowOff>38735</xdr:rowOff>
    </xdr:to>
    <xdr:sp macro="" textlink="">
      <xdr:nvSpPr>
        <xdr:cNvPr id="333" name="楕円 332"/>
        <xdr:cNvSpPr/>
      </xdr:nvSpPr>
      <xdr:spPr>
        <a:xfrm>
          <a:off x="156210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23495</xdr:rowOff>
    </xdr:from>
    <xdr:ext cx="736600" cy="259080"/>
    <xdr:sp macro="" textlink="">
      <xdr:nvSpPr>
        <xdr:cNvPr id="334" name="テキスト ボックス 333"/>
        <xdr:cNvSpPr txBox="1"/>
      </xdr:nvSpPr>
      <xdr:spPr>
        <a:xfrm>
          <a:off x="15290800" y="6710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59690</xdr:rowOff>
    </xdr:from>
    <xdr:to xmlns:xdr="http://schemas.openxmlformats.org/drawingml/2006/spreadsheetDrawing">
      <xdr:col>74</xdr:col>
      <xdr:colOff>31750</xdr:colOff>
      <xdr:row>38</xdr:row>
      <xdr:rowOff>161290</xdr:rowOff>
    </xdr:to>
    <xdr:sp macro="" textlink="">
      <xdr:nvSpPr>
        <xdr:cNvPr id="335" name="楕円 334"/>
        <xdr:cNvSpPr/>
      </xdr:nvSpPr>
      <xdr:spPr>
        <a:xfrm>
          <a:off x="147320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146050</xdr:rowOff>
    </xdr:from>
    <xdr:ext cx="762000" cy="254000"/>
    <xdr:sp macro="" textlink="">
      <xdr:nvSpPr>
        <xdr:cNvPr id="336" name="テキスト ボックス 335"/>
        <xdr:cNvSpPr txBox="1"/>
      </xdr:nvSpPr>
      <xdr:spPr>
        <a:xfrm>
          <a:off x="14401800" y="66611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149860</xdr:rowOff>
    </xdr:from>
    <xdr:to xmlns:xdr="http://schemas.openxmlformats.org/drawingml/2006/spreadsheetDrawing">
      <xdr:col>69</xdr:col>
      <xdr:colOff>142875</xdr:colOff>
      <xdr:row>38</xdr:row>
      <xdr:rowOff>80010</xdr:rowOff>
    </xdr:to>
    <xdr:sp macro="" textlink="">
      <xdr:nvSpPr>
        <xdr:cNvPr id="337" name="楕円 336"/>
        <xdr:cNvSpPr/>
      </xdr:nvSpPr>
      <xdr:spPr>
        <a:xfrm>
          <a:off x="138430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64770</xdr:rowOff>
    </xdr:from>
    <xdr:ext cx="756920" cy="254000"/>
    <xdr:sp macro="" textlink="">
      <xdr:nvSpPr>
        <xdr:cNvPr id="338" name="テキスト ボックス 337"/>
        <xdr:cNvSpPr txBox="1"/>
      </xdr:nvSpPr>
      <xdr:spPr>
        <a:xfrm>
          <a:off x="13512800" y="65798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166370</xdr:rowOff>
    </xdr:from>
    <xdr:to xmlns:xdr="http://schemas.openxmlformats.org/drawingml/2006/spreadsheetDrawing">
      <xdr:col>65</xdr:col>
      <xdr:colOff>53975</xdr:colOff>
      <xdr:row>38</xdr:row>
      <xdr:rowOff>95885</xdr:rowOff>
    </xdr:to>
    <xdr:sp macro="" textlink="">
      <xdr:nvSpPr>
        <xdr:cNvPr id="339" name="楕円 338"/>
        <xdr:cNvSpPr/>
      </xdr:nvSpPr>
      <xdr:spPr>
        <a:xfrm>
          <a:off x="129540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106045</xdr:rowOff>
    </xdr:from>
    <xdr:ext cx="762000" cy="259080"/>
    <xdr:sp macro="" textlink="">
      <xdr:nvSpPr>
        <xdr:cNvPr id="340" name="テキスト ボックス 339"/>
        <xdr:cNvSpPr txBox="1"/>
      </xdr:nvSpPr>
      <xdr:spPr>
        <a:xfrm>
          <a:off x="12623800" y="627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前年度から0.7ポイント減少し、19.4％となったが、依然として類似団体内で最下位である。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前年度に引き続き公債費の総額は減少したが、これから実施予定の大型建設事業により、今後再び増加する見込みである。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廃止、延期を含めた普通建設事業の見直しを行い、公債費を抑制してく必要がある。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52" name="テキスト ボックス 351"/>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54" name="テキスト ボックス 353"/>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5" name="直線コネクタ 354"/>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56" name="テキスト ボックス 355"/>
        <xdr:cNvSpPr txBox="1"/>
      </xdr:nvSpPr>
      <xdr:spPr>
        <a:xfrm>
          <a:off x="254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7" name="直線コネクタ 356"/>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58" name="テキスト ボックス 357"/>
        <xdr:cNvSpPr txBox="1"/>
      </xdr:nvSpPr>
      <xdr:spPr>
        <a:xfrm>
          <a:off x="254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9" name="直線コネクタ 358"/>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4000"/>
    <xdr:sp macro="" textlink="">
      <xdr:nvSpPr>
        <xdr:cNvPr id="360" name="テキスト ボックス 359"/>
        <xdr:cNvSpPr txBox="1"/>
      </xdr:nvSpPr>
      <xdr:spPr>
        <a:xfrm>
          <a:off x="254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1" name="直線コネクタ 360"/>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62" name="テキスト ボックス 361"/>
        <xdr:cNvSpPr txBox="1"/>
      </xdr:nvSpPr>
      <xdr:spPr>
        <a:xfrm>
          <a:off x="254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3" name="直線コネクタ 362"/>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64" name="テキスト ボックス 363"/>
        <xdr:cNvSpPr txBox="1"/>
      </xdr:nvSpPr>
      <xdr:spPr>
        <a:xfrm>
          <a:off x="254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2920" cy="254000"/>
    <xdr:sp macro="" textlink="">
      <xdr:nvSpPr>
        <xdr:cNvPr id="366" name="テキスト ボックス 365"/>
        <xdr:cNvSpPr txBox="1"/>
      </xdr:nvSpPr>
      <xdr:spPr>
        <a:xfrm>
          <a:off x="254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114300</xdr:rowOff>
    </xdr:from>
    <xdr:to xmlns:xdr="http://schemas.openxmlformats.org/drawingml/2006/spreadsheetDrawing">
      <xdr:col>24</xdr:col>
      <xdr:colOff>25400</xdr:colOff>
      <xdr:row>80</xdr:row>
      <xdr:rowOff>114300</xdr:rowOff>
    </xdr:to>
    <xdr:cxnSp macro="">
      <xdr:nvCxnSpPr>
        <xdr:cNvPr id="368" name="直線コネクタ 367"/>
        <xdr:cNvCxnSpPr/>
      </xdr:nvCxnSpPr>
      <xdr:spPr>
        <a:xfrm flipV="1">
          <a:off x="4826000" y="12458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86360</xdr:rowOff>
    </xdr:from>
    <xdr:ext cx="762000" cy="254000"/>
    <xdr:sp macro="" textlink="">
      <xdr:nvSpPr>
        <xdr:cNvPr id="369" name="公債費最小値テキスト"/>
        <xdr:cNvSpPr txBox="1"/>
      </xdr:nvSpPr>
      <xdr:spPr>
        <a:xfrm>
          <a:off x="4914900" y="13802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114300</xdr:rowOff>
    </xdr:from>
    <xdr:to xmlns:xdr="http://schemas.openxmlformats.org/drawingml/2006/spreadsheetDrawing">
      <xdr:col>24</xdr:col>
      <xdr:colOff>114300</xdr:colOff>
      <xdr:row>80</xdr:row>
      <xdr:rowOff>114300</xdr:rowOff>
    </xdr:to>
    <xdr:cxnSp macro="">
      <xdr:nvCxnSpPr>
        <xdr:cNvPr id="370" name="直線コネクタ 369"/>
        <xdr:cNvCxnSpPr/>
      </xdr:nvCxnSpPr>
      <xdr:spPr>
        <a:xfrm>
          <a:off x="4737100" y="1383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29210</xdr:rowOff>
    </xdr:from>
    <xdr:ext cx="762000" cy="254000"/>
    <xdr:sp macro="" textlink="">
      <xdr:nvSpPr>
        <xdr:cNvPr id="371" name="公債費最大値テキスト"/>
        <xdr:cNvSpPr txBox="1"/>
      </xdr:nvSpPr>
      <xdr:spPr>
        <a:xfrm>
          <a:off x="4914900" y="12202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114300</xdr:rowOff>
    </xdr:from>
    <xdr:to xmlns:xdr="http://schemas.openxmlformats.org/drawingml/2006/spreadsheetDrawing">
      <xdr:col>24</xdr:col>
      <xdr:colOff>114300</xdr:colOff>
      <xdr:row>72</xdr:row>
      <xdr:rowOff>114300</xdr:rowOff>
    </xdr:to>
    <xdr:cxnSp macro="">
      <xdr:nvCxnSpPr>
        <xdr:cNvPr id="372" name="直線コネクタ 371"/>
        <xdr:cNvCxnSpPr/>
      </xdr:nvCxnSpPr>
      <xdr:spPr>
        <a:xfrm>
          <a:off x="4737100" y="1245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80</xdr:row>
      <xdr:rowOff>114300</xdr:rowOff>
    </xdr:from>
    <xdr:to xmlns:xdr="http://schemas.openxmlformats.org/drawingml/2006/spreadsheetDrawing">
      <xdr:col>24</xdr:col>
      <xdr:colOff>25400</xdr:colOff>
      <xdr:row>81</xdr:row>
      <xdr:rowOff>31750</xdr:rowOff>
    </xdr:to>
    <xdr:cxnSp macro="">
      <xdr:nvCxnSpPr>
        <xdr:cNvPr id="373" name="直線コネクタ 372"/>
        <xdr:cNvCxnSpPr/>
      </xdr:nvCxnSpPr>
      <xdr:spPr>
        <a:xfrm flipV="1">
          <a:off x="3987800" y="138303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168910</xdr:rowOff>
    </xdr:from>
    <xdr:ext cx="762000" cy="254000"/>
    <xdr:sp macro="" textlink="">
      <xdr:nvSpPr>
        <xdr:cNvPr id="374" name="公債費平均値テキスト"/>
        <xdr:cNvSpPr txBox="1"/>
      </xdr:nvSpPr>
      <xdr:spPr>
        <a:xfrm>
          <a:off x="4914900" y="133705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152400</xdr:rowOff>
    </xdr:from>
    <xdr:to xmlns:xdr="http://schemas.openxmlformats.org/drawingml/2006/spreadsheetDrawing">
      <xdr:col>24</xdr:col>
      <xdr:colOff>76200</xdr:colOff>
      <xdr:row>79</xdr:row>
      <xdr:rowOff>82550</xdr:rowOff>
    </xdr:to>
    <xdr:sp macro="" textlink="">
      <xdr:nvSpPr>
        <xdr:cNvPr id="375" name="フローチャート: 判断 374"/>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81</xdr:row>
      <xdr:rowOff>31750</xdr:rowOff>
    </xdr:from>
    <xdr:to xmlns:xdr="http://schemas.openxmlformats.org/drawingml/2006/spreadsheetDrawing">
      <xdr:col>19</xdr:col>
      <xdr:colOff>187325</xdr:colOff>
      <xdr:row>82</xdr:row>
      <xdr:rowOff>0</xdr:rowOff>
    </xdr:to>
    <xdr:cxnSp macro="">
      <xdr:nvCxnSpPr>
        <xdr:cNvPr id="376" name="直線コネクタ 375"/>
        <xdr:cNvCxnSpPr/>
      </xdr:nvCxnSpPr>
      <xdr:spPr>
        <a:xfrm flipV="1">
          <a:off x="3098800" y="139192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79</xdr:row>
      <xdr:rowOff>120650</xdr:rowOff>
    </xdr:from>
    <xdr:to xmlns:xdr="http://schemas.openxmlformats.org/drawingml/2006/spreadsheetDrawing">
      <xdr:col>20</xdr:col>
      <xdr:colOff>38100</xdr:colOff>
      <xdr:row>80</xdr:row>
      <xdr:rowOff>50800</xdr:rowOff>
    </xdr:to>
    <xdr:sp macro="" textlink="">
      <xdr:nvSpPr>
        <xdr:cNvPr id="377" name="フローチャート: 判断 376"/>
        <xdr:cNvSpPr/>
      </xdr:nvSpPr>
      <xdr:spPr>
        <a:xfrm>
          <a:off x="3937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60960</xdr:rowOff>
    </xdr:from>
    <xdr:ext cx="731520" cy="259080"/>
    <xdr:sp macro="" textlink="">
      <xdr:nvSpPr>
        <xdr:cNvPr id="378" name="テキスト ボックス 377"/>
        <xdr:cNvSpPr txBox="1"/>
      </xdr:nvSpPr>
      <xdr:spPr>
        <a:xfrm>
          <a:off x="3606800" y="134340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152400</xdr:rowOff>
    </xdr:from>
    <xdr:to xmlns:xdr="http://schemas.openxmlformats.org/drawingml/2006/spreadsheetDrawing">
      <xdr:col>15</xdr:col>
      <xdr:colOff>98425</xdr:colOff>
      <xdr:row>82</xdr:row>
      <xdr:rowOff>0</xdr:rowOff>
    </xdr:to>
    <xdr:cxnSp macro="">
      <xdr:nvCxnSpPr>
        <xdr:cNvPr id="379" name="直線コネクタ 378"/>
        <xdr:cNvCxnSpPr/>
      </xdr:nvCxnSpPr>
      <xdr:spPr>
        <a:xfrm>
          <a:off x="2209800" y="138684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88900</xdr:rowOff>
    </xdr:from>
    <xdr:to xmlns:xdr="http://schemas.openxmlformats.org/drawingml/2006/spreadsheetDrawing">
      <xdr:col>15</xdr:col>
      <xdr:colOff>149225</xdr:colOff>
      <xdr:row>79</xdr:row>
      <xdr:rowOff>19050</xdr:rowOff>
    </xdr:to>
    <xdr:sp macro="" textlink="">
      <xdr:nvSpPr>
        <xdr:cNvPr id="380" name="フローチャート: 判断 379"/>
        <xdr:cNvSpPr/>
      </xdr:nvSpPr>
      <xdr:spPr>
        <a:xfrm>
          <a:off x="3048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29210</xdr:rowOff>
    </xdr:from>
    <xdr:ext cx="762000" cy="254000"/>
    <xdr:sp macro="" textlink="">
      <xdr:nvSpPr>
        <xdr:cNvPr id="381" name="テキスト ボックス 380"/>
        <xdr:cNvSpPr txBox="1"/>
      </xdr:nvSpPr>
      <xdr:spPr>
        <a:xfrm>
          <a:off x="2717800" y="13230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152400</xdr:rowOff>
    </xdr:from>
    <xdr:to xmlns:xdr="http://schemas.openxmlformats.org/drawingml/2006/spreadsheetDrawing">
      <xdr:col>11</xdr:col>
      <xdr:colOff>9525</xdr:colOff>
      <xdr:row>81</xdr:row>
      <xdr:rowOff>95250</xdr:rowOff>
    </xdr:to>
    <xdr:cxnSp macro="">
      <xdr:nvCxnSpPr>
        <xdr:cNvPr id="382" name="直線コネクタ 381"/>
        <xdr:cNvCxnSpPr/>
      </xdr:nvCxnSpPr>
      <xdr:spPr>
        <a:xfrm flipV="1">
          <a:off x="1320800" y="138684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38100</xdr:rowOff>
    </xdr:from>
    <xdr:to xmlns:xdr="http://schemas.openxmlformats.org/drawingml/2006/spreadsheetDrawing">
      <xdr:col>11</xdr:col>
      <xdr:colOff>60325</xdr:colOff>
      <xdr:row>78</xdr:row>
      <xdr:rowOff>139700</xdr:rowOff>
    </xdr:to>
    <xdr:sp macro="" textlink="">
      <xdr:nvSpPr>
        <xdr:cNvPr id="383" name="フローチャート: 判断 382"/>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149860</xdr:rowOff>
    </xdr:from>
    <xdr:ext cx="756920" cy="259080"/>
    <xdr:sp macro="" textlink="">
      <xdr:nvSpPr>
        <xdr:cNvPr id="384" name="テキスト ボックス 383"/>
        <xdr:cNvSpPr txBox="1"/>
      </xdr:nvSpPr>
      <xdr:spPr>
        <a:xfrm>
          <a:off x="1828800" y="131800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82550</xdr:rowOff>
    </xdr:from>
    <xdr:to xmlns:xdr="http://schemas.openxmlformats.org/drawingml/2006/spreadsheetDrawing">
      <xdr:col>6</xdr:col>
      <xdr:colOff>171450</xdr:colOff>
      <xdr:row>78</xdr:row>
      <xdr:rowOff>12700</xdr:rowOff>
    </xdr:to>
    <xdr:sp macro="" textlink="">
      <xdr:nvSpPr>
        <xdr:cNvPr id="385" name="フローチャート: 判断 384"/>
        <xdr:cNvSpPr/>
      </xdr:nvSpPr>
      <xdr:spPr>
        <a:xfrm>
          <a:off x="1270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22860</xdr:rowOff>
    </xdr:from>
    <xdr:ext cx="756920" cy="259080"/>
    <xdr:sp macro="" textlink="">
      <xdr:nvSpPr>
        <xdr:cNvPr id="386" name="テキスト ボックス 385"/>
        <xdr:cNvSpPr txBox="1"/>
      </xdr:nvSpPr>
      <xdr:spPr>
        <a:xfrm>
          <a:off x="939800" y="130530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7" name="テキスト ボックス 38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8" name="テキスト ボックス 38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89" name="テキスト ボックス 388"/>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0" name="テキスト ボックス 38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1" name="テキスト ボックス 39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80</xdr:row>
      <xdr:rowOff>63500</xdr:rowOff>
    </xdr:from>
    <xdr:to xmlns:xdr="http://schemas.openxmlformats.org/drawingml/2006/spreadsheetDrawing">
      <xdr:col>24</xdr:col>
      <xdr:colOff>76200</xdr:colOff>
      <xdr:row>80</xdr:row>
      <xdr:rowOff>165100</xdr:rowOff>
    </xdr:to>
    <xdr:sp macro="" textlink="">
      <xdr:nvSpPr>
        <xdr:cNvPr id="392" name="楕円 391"/>
        <xdr:cNvSpPr/>
      </xdr:nvSpPr>
      <xdr:spPr>
        <a:xfrm>
          <a:off x="47752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143510</xdr:rowOff>
    </xdr:from>
    <xdr:ext cx="762000" cy="254000"/>
    <xdr:sp macro="" textlink="">
      <xdr:nvSpPr>
        <xdr:cNvPr id="393" name="公債費該当値テキスト"/>
        <xdr:cNvSpPr txBox="1"/>
      </xdr:nvSpPr>
      <xdr:spPr>
        <a:xfrm>
          <a:off x="4914900" y="13688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152400</xdr:rowOff>
    </xdr:from>
    <xdr:to xmlns:xdr="http://schemas.openxmlformats.org/drawingml/2006/spreadsheetDrawing">
      <xdr:col>20</xdr:col>
      <xdr:colOff>38100</xdr:colOff>
      <xdr:row>81</xdr:row>
      <xdr:rowOff>82550</xdr:rowOff>
    </xdr:to>
    <xdr:sp macro="" textlink="">
      <xdr:nvSpPr>
        <xdr:cNvPr id="394" name="楕円 393"/>
        <xdr:cNvSpPr/>
      </xdr:nvSpPr>
      <xdr:spPr>
        <a:xfrm>
          <a:off x="3937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81</xdr:row>
      <xdr:rowOff>67310</xdr:rowOff>
    </xdr:from>
    <xdr:ext cx="731520" cy="259080"/>
    <xdr:sp macro="" textlink="">
      <xdr:nvSpPr>
        <xdr:cNvPr id="395" name="テキスト ボックス 394"/>
        <xdr:cNvSpPr txBox="1"/>
      </xdr:nvSpPr>
      <xdr:spPr>
        <a:xfrm>
          <a:off x="3606800" y="139547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81</xdr:row>
      <xdr:rowOff>120650</xdr:rowOff>
    </xdr:from>
    <xdr:to xmlns:xdr="http://schemas.openxmlformats.org/drawingml/2006/spreadsheetDrawing">
      <xdr:col>15</xdr:col>
      <xdr:colOff>149225</xdr:colOff>
      <xdr:row>82</xdr:row>
      <xdr:rowOff>50800</xdr:rowOff>
    </xdr:to>
    <xdr:sp macro="" textlink="">
      <xdr:nvSpPr>
        <xdr:cNvPr id="396" name="楕円 395"/>
        <xdr:cNvSpPr/>
      </xdr:nvSpPr>
      <xdr:spPr>
        <a:xfrm>
          <a:off x="30480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82</xdr:row>
      <xdr:rowOff>35560</xdr:rowOff>
    </xdr:from>
    <xdr:ext cx="762000" cy="259080"/>
    <xdr:sp macro="" textlink="">
      <xdr:nvSpPr>
        <xdr:cNvPr id="397" name="テキスト ボックス 396"/>
        <xdr:cNvSpPr txBox="1"/>
      </xdr:nvSpPr>
      <xdr:spPr>
        <a:xfrm>
          <a:off x="2717800" y="1409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101600</xdr:rowOff>
    </xdr:from>
    <xdr:to xmlns:xdr="http://schemas.openxmlformats.org/drawingml/2006/spreadsheetDrawing">
      <xdr:col>11</xdr:col>
      <xdr:colOff>60325</xdr:colOff>
      <xdr:row>81</xdr:row>
      <xdr:rowOff>31750</xdr:rowOff>
    </xdr:to>
    <xdr:sp macro="" textlink="">
      <xdr:nvSpPr>
        <xdr:cNvPr id="398" name="楕円 397"/>
        <xdr:cNvSpPr/>
      </xdr:nvSpPr>
      <xdr:spPr>
        <a:xfrm>
          <a:off x="21590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81</xdr:row>
      <xdr:rowOff>16510</xdr:rowOff>
    </xdr:from>
    <xdr:ext cx="756920" cy="259080"/>
    <xdr:sp macro="" textlink="">
      <xdr:nvSpPr>
        <xdr:cNvPr id="399" name="テキスト ボックス 398"/>
        <xdr:cNvSpPr txBox="1"/>
      </xdr:nvSpPr>
      <xdr:spPr>
        <a:xfrm>
          <a:off x="1828800" y="1390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81</xdr:row>
      <xdr:rowOff>44450</xdr:rowOff>
    </xdr:from>
    <xdr:to xmlns:xdr="http://schemas.openxmlformats.org/drawingml/2006/spreadsheetDrawing">
      <xdr:col>6</xdr:col>
      <xdr:colOff>171450</xdr:colOff>
      <xdr:row>81</xdr:row>
      <xdr:rowOff>146050</xdr:rowOff>
    </xdr:to>
    <xdr:sp macro="" textlink="">
      <xdr:nvSpPr>
        <xdr:cNvPr id="400" name="楕円 399"/>
        <xdr:cNvSpPr/>
      </xdr:nvSpPr>
      <xdr:spPr>
        <a:xfrm>
          <a:off x="12700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130810</xdr:rowOff>
    </xdr:from>
    <xdr:ext cx="756920" cy="259080"/>
    <xdr:sp macro="" textlink="">
      <xdr:nvSpPr>
        <xdr:cNvPr id="401" name="テキスト ボックス 400"/>
        <xdr:cNvSpPr txBox="1"/>
      </xdr:nvSpPr>
      <xdr:spPr>
        <a:xfrm>
          <a:off x="939800" y="14018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人件費の増加などの要因により前年度より0.8ポイント増加して73.1％となった。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大型建設事業が予定されていることもあり、公債費の高止まりが予想される。そのため公債費以外の項目において、義務的経費であっても削減可能な経費は削減を図り、公債費による財政圧迫に対応す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13" name="テキスト ボックス 412"/>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4" name="直線コネクタ 41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15" name="テキスト ボックス 414"/>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6" name="直線コネクタ 415"/>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2920" cy="259080"/>
    <xdr:sp macro="" textlink="">
      <xdr:nvSpPr>
        <xdr:cNvPr id="417" name="テキスト ボックス 416"/>
        <xdr:cNvSpPr txBox="1"/>
      </xdr:nvSpPr>
      <xdr:spPr>
        <a:xfrm>
          <a:off x="11938000" y="13945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8" name="直線コネクタ 417"/>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2920" cy="254000"/>
    <xdr:sp macro="" textlink="">
      <xdr:nvSpPr>
        <xdr:cNvPr id="419" name="テキスト ボックス 418"/>
        <xdr:cNvSpPr txBox="1"/>
      </xdr:nvSpPr>
      <xdr:spPr>
        <a:xfrm>
          <a:off x="11938000" y="13619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20" name="直線コネクタ 419"/>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2920" cy="258445"/>
    <xdr:sp macro="" textlink="">
      <xdr:nvSpPr>
        <xdr:cNvPr id="421" name="テキスト ボックス 420"/>
        <xdr:cNvSpPr txBox="1"/>
      </xdr:nvSpPr>
      <xdr:spPr>
        <a:xfrm>
          <a:off x="11938000" y="13292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22" name="直線コネクタ 421"/>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2920" cy="259080"/>
    <xdr:sp macro="" textlink="">
      <xdr:nvSpPr>
        <xdr:cNvPr id="423" name="テキスト ボックス 422"/>
        <xdr:cNvSpPr txBox="1"/>
      </xdr:nvSpPr>
      <xdr:spPr>
        <a:xfrm>
          <a:off x="11938000" y="12966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24" name="直線コネクタ 423"/>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2920" cy="254000"/>
    <xdr:sp macro="" textlink="">
      <xdr:nvSpPr>
        <xdr:cNvPr id="425" name="テキスト ボックス 424"/>
        <xdr:cNvSpPr txBox="1"/>
      </xdr:nvSpPr>
      <xdr:spPr>
        <a:xfrm>
          <a:off x="11938000" y="12639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6" name="直線コネクタ 425"/>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2920" cy="259080"/>
    <xdr:sp macro="" textlink="">
      <xdr:nvSpPr>
        <xdr:cNvPr id="427" name="テキスト ボックス 426"/>
        <xdr:cNvSpPr txBox="1"/>
      </xdr:nvSpPr>
      <xdr:spPr>
        <a:xfrm>
          <a:off x="11938000" y="12312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8" name="直線コネクタ 42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29" name="テキスト ボックス 428"/>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61595</xdr:rowOff>
    </xdr:from>
    <xdr:to xmlns:xdr="http://schemas.openxmlformats.org/drawingml/2006/spreadsheetDrawing">
      <xdr:col>82</xdr:col>
      <xdr:colOff>107950</xdr:colOff>
      <xdr:row>81</xdr:row>
      <xdr:rowOff>15240</xdr:rowOff>
    </xdr:to>
    <xdr:cxnSp macro="">
      <xdr:nvCxnSpPr>
        <xdr:cNvPr id="431" name="直線コネクタ 430"/>
        <xdr:cNvCxnSpPr/>
      </xdr:nvCxnSpPr>
      <xdr:spPr>
        <a:xfrm flipV="1">
          <a:off x="16510000" y="12748895"/>
          <a:ext cx="0" cy="1153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158750</xdr:rowOff>
    </xdr:from>
    <xdr:ext cx="762000" cy="259080"/>
    <xdr:sp macro="" textlink="">
      <xdr:nvSpPr>
        <xdr:cNvPr id="432" name="公債費以外最小値テキスト"/>
        <xdr:cNvSpPr txBox="1"/>
      </xdr:nvSpPr>
      <xdr:spPr>
        <a:xfrm>
          <a:off x="16598900" y="1387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15240</xdr:rowOff>
    </xdr:from>
    <xdr:to xmlns:xdr="http://schemas.openxmlformats.org/drawingml/2006/spreadsheetDrawing">
      <xdr:col>82</xdr:col>
      <xdr:colOff>196850</xdr:colOff>
      <xdr:row>81</xdr:row>
      <xdr:rowOff>15240</xdr:rowOff>
    </xdr:to>
    <xdr:cxnSp macro="">
      <xdr:nvCxnSpPr>
        <xdr:cNvPr id="433" name="直線コネクタ 432"/>
        <xdr:cNvCxnSpPr/>
      </xdr:nvCxnSpPr>
      <xdr:spPr>
        <a:xfrm>
          <a:off x="16421100" y="1390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147955</xdr:rowOff>
    </xdr:from>
    <xdr:ext cx="762000" cy="258445"/>
    <xdr:sp macro="" textlink="">
      <xdr:nvSpPr>
        <xdr:cNvPr id="434" name="公債費以外最大値テキスト"/>
        <xdr:cNvSpPr txBox="1"/>
      </xdr:nvSpPr>
      <xdr:spPr>
        <a:xfrm>
          <a:off x="16598900" y="12492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61595</xdr:rowOff>
    </xdr:from>
    <xdr:to xmlns:xdr="http://schemas.openxmlformats.org/drawingml/2006/spreadsheetDrawing">
      <xdr:col>82</xdr:col>
      <xdr:colOff>196850</xdr:colOff>
      <xdr:row>74</xdr:row>
      <xdr:rowOff>61595</xdr:rowOff>
    </xdr:to>
    <xdr:cxnSp macro="">
      <xdr:nvCxnSpPr>
        <xdr:cNvPr id="435" name="直線コネクタ 434"/>
        <xdr:cNvCxnSpPr/>
      </xdr:nvCxnSpPr>
      <xdr:spPr>
        <a:xfrm>
          <a:off x="16421100" y="1274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127000</xdr:rowOff>
    </xdr:from>
    <xdr:to xmlns:xdr="http://schemas.openxmlformats.org/drawingml/2006/spreadsheetDrawing">
      <xdr:col>82</xdr:col>
      <xdr:colOff>107950</xdr:colOff>
      <xdr:row>75</xdr:row>
      <xdr:rowOff>42545</xdr:rowOff>
    </xdr:to>
    <xdr:cxnSp macro="">
      <xdr:nvCxnSpPr>
        <xdr:cNvPr id="436" name="直線コネクタ 435"/>
        <xdr:cNvCxnSpPr/>
      </xdr:nvCxnSpPr>
      <xdr:spPr>
        <a:xfrm>
          <a:off x="15671800" y="1281430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78</xdr:row>
      <xdr:rowOff>135255</xdr:rowOff>
    </xdr:from>
    <xdr:ext cx="762000" cy="254000"/>
    <xdr:sp macro="" textlink="">
      <xdr:nvSpPr>
        <xdr:cNvPr id="437" name="公債費以外平均値テキスト"/>
        <xdr:cNvSpPr txBox="1"/>
      </xdr:nvSpPr>
      <xdr:spPr>
        <a:xfrm>
          <a:off x="16598900" y="1350835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163195</xdr:rowOff>
    </xdr:from>
    <xdr:to xmlns:xdr="http://schemas.openxmlformats.org/drawingml/2006/spreadsheetDrawing">
      <xdr:col>82</xdr:col>
      <xdr:colOff>158750</xdr:colOff>
      <xdr:row>79</xdr:row>
      <xdr:rowOff>93345</xdr:rowOff>
    </xdr:to>
    <xdr:sp macro="" textlink="">
      <xdr:nvSpPr>
        <xdr:cNvPr id="438" name="フローチャート: 判断 437"/>
        <xdr:cNvSpPr/>
      </xdr:nvSpPr>
      <xdr:spPr>
        <a:xfrm>
          <a:off x="16459200" y="1353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29210</xdr:rowOff>
    </xdr:from>
    <xdr:to xmlns:xdr="http://schemas.openxmlformats.org/drawingml/2006/spreadsheetDrawing">
      <xdr:col>78</xdr:col>
      <xdr:colOff>69850</xdr:colOff>
      <xdr:row>74</xdr:row>
      <xdr:rowOff>127000</xdr:rowOff>
    </xdr:to>
    <xdr:cxnSp macro="">
      <xdr:nvCxnSpPr>
        <xdr:cNvPr id="439" name="直線コネクタ 438"/>
        <xdr:cNvCxnSpPr/>
      </xdr:nvCxnSpPr>
      <xdr:spPr>
        <a:xfrm>
          <a:off x="14782800" y="127165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95250</xdr:rowOff>
    </xdr:from>
    <xdr:to xmlns:xdr="http://schemas.openxmlformats.org/drawingml/2006/spreadsheetDrawing">
      <xdr:col>78</xdr:col>
      <xdr:colOff>120650</xdr:colOff>
      <xdr:row>78</xdr:row>
      <xdr:rowOff>25400</xdr:rowOff>
    </xdr:to>
    <xdr:sp macro="" textlink="">
      <xdr:nvSpPr>
        <xdr:cNvPr id="440" name="フローチャート: 判断 439"/>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10160</xdr:rowOff>
    </xdr:from>
    <xdr:ext cx="736600" cy="259080"/>
    <xdr:sp macro="" textlink="">
      <xdr:nvSpPr>
        <xdr:cNvPr id="441" name="テキスト ボックス 440"/>
        <xdr:cNvSpPr txBox="1"/>
      </xdr:nvSpPr>
      <xdr:spPr>
        <a:xfrm>
          <a:off x="15290800" y="13383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72</xdr:row>
      <xdr:rowOff>23495</xdr:rowOff>
    </xdr:from>
    <xdr:to xmlns:xdr="http://schemas.openxmlformats.org/drawingml/2006/spreadsheetDrawing">
      <xdr:col>73</xdr:col>
      <xdr:colOff>180975</xdr:colOff>
      <xdr:row>74</xdr:row>
      <xdr:rowOff>29210</xdr:rowOff>
    </xdr:to>
    <xdr:cxnSp macro="">
      <xdr:nvCxnSpPr>
        <xdr:cNvPr id="442" name="直線コネクタ 441"/>
        <xdr:cNvCxnSpPr/>
      </xdr:nvCxnSpPr>
      <xdr:spPr>
        <a:xfrm>
          <a:off x="13893800" y="12367895"/>
          <a:ext cx="8890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154940</xdr:rowOff>
    </xdr:from>
    <xdr:to xmlns:xdr="http://schemas.openxmlformats.org/drawingml/2006/spreadsheetDrawing">
      <xdr:col>74</xdr:col>
      <xdr:colOff>31750</xdr:colOff>
      <xdr:row>76</xdr:row>
      <xdr:rowOff>85090</xdr:rowOff>
    </xdr:to>
    <xdr:sp macro="" textlink="">
      <xdr:nvSpPr>
        <xdr:cNvPr id="443" name="フローチャート: 判断 442"/>
        <xdr:cNvSpPr/>
      </xdr:nvSpPr>
      <xdr:spPr>
        <a:xfrm>
          <a:off x="147320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69850</xdr:rowOff>
    </xdr:from>
    <xdr:ext cx="762000" cy="259080"/>
    <xdr:sp macro="" textlink="">
      <xdr:nvSpPr>
        <xdr:cNvPr id="444" name="テキスト ボックス 443"/>
        <xdr:cNvSpPr txBox="1"/>
      </xdr:nvSpPr>
      <xdr:spPr>
        <a:xfrm>
          <a:off x="14401800" y="1310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72</xdr:row>
      <xdr:rowOff>23495</xdr:rowOff>
    </xdr:from>
    <xdr:to xmlns:xdr="http://schemas.openxmlformats.org/drawingml/2006/spreadsheetDrawing">
      <xdr:col>69</xdr:col>
      <xdr:colOff>92075</xdr:colOff>
      <xdr:row>73</xdr:row>
      <xdr:rowOff>26035</xdr:rowOff>
    </xdr:to>
    <xdr:cxnSp macro="">
      <xdr:nvCxnSpPr>
        <xdr:cNvPr id="445" name="直線コネクタ 444"/>
        <xdr:cNvCxnSpPr/>
      </xdr:nvCxnSpPr>
      <xdr:spPr>
        <a:xfrm flipV="1">
          <a:off x="13004800" y="1236789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46355</xdr:rowOff>
    </xdr:from>
    <xdr:to xmlns:xdr="http://schemas.openxmlformats.org/drawingml/2006/spreadsheetDrawing">
      <xdr:col>69</xdr:col>
      <xdr:colOff>142875</xdr:colOff>
      <xdr:row>75</xdr:row>
      <xdr:rowOff>147955</xdr:rowOff>
    </xdr:to>
    <xdr:sp macro="" textlink="">
      <xdr:nvSpPr>
        <xdr:cNvPr id="446" name="フローチャート: 判断 445"/>
        <xdr:cNvSpPr/>
      </xdr:nvSpPr>
      <xdr:spPr>
        <a:xfrm>
          <a:off x="138430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132715</xdr:rowOff>
    </xdr:from>
    <xdr:ext cx="756920" cy="254000"/>
    <xdr:sp macro="" textlink="">
      <xdr:nvSpPr>
        <xdr:cNvPr id="447" name="テキスト ボックス 446"/>
        <xdr:cNvSpPr txBox="1"/>
      </xdr:nvSpPr>
      <xdr:spPr>
        <a:xfrm>
          <a:off x="13512800" y="129914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40640</xdr:rowOff>
    </xdr:from>
    <xdr:to xmlns:xdr="http://schemas.openxmlformats.org/drawingml/2006/spreadsheetDrawing">
      <xdr:col>65</xdr:col>
      <xdr:colOff>53975</xdr:colOff>
      <xdr:row>77</xdr:row>
      <xdr:rowOff>142240</xdr:rowOff>
    </xdr:to>
    <xdr:sp macro="" textlink="">
      <xdr:nvSpPr>
        <xdr:cNvPr id="448" name="フローチャート: 判断 447"/>
        <xdr:cNvSpPr/>
      </xdr:nvSpPr>
      <xdr:spPr>
        <a:xfrm>
          <a:off x="129540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127000</xdr:rowOff>
    </xdr:from>
    <xdr:ext cx="762000" cy="259080"/>
    <xdr:sp macro="" textlink="">
      <xdr:nvSpPr>
        <xdr:cNvPr id="449" name="テキスト ボックス 448"/>
        <xdr:cNvSpPr txBox="1"/>
      </xdr:nvSpPr>
      <xdr:spPr>
        <a:xfrm>
          <a:off x="12623800" y="1332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50" name="テキスト ボックス 44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51" name="テキスト ボックス 450"/>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52" name="テキスト ボックス 451"/>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3" name="テキスト ボックス 45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54" name="テキスト ボックス 453"/>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163195</xdr:rowOff>
    </xdr:from>
    <xdr:to xmlns:xdr="http://schemas.openxmlformats.org/drawingml/2006/spreadsheetDrawing">
      <xdr:col>82</xdr:col>
      <xdr:colOff>158750</xdr:colOff>
      <xdr:row>75</xdr:row>
      <xdr:rowOff>93345</xdr:rowOff>
    </xdr:to>
    <xdr:sp macro="" textlink="">
      <xdr:nvSpPr>
        <xdr:cNvPr id="455" name="楕円 454"/>
        <xdr:cNvSpPr/>
      </xdr:nvSpPr>
      <xdr:spPr>
        <a:xfrm>
          <a:off x="164592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8255</xdr:rowOff>
    </xdr:from>
    <xdr:ext cx="762000" cy="254000"/>
    <xdr:sp macro="" textlink="">
      <xdr:nvSpPr>
        <xdr:cNvPr id="456" name="公債費以外該当値テキスト"/>
        <xdr:cNvSpPr txBox="1"/>
      </xdr:nvSpPr>
      <xdr:spPr>
        <a:xfrm>
          <a:off x="16598900" y="126955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76200</xdr:rowOff>
    </xdr:from>
    <xdr:to xmlns:xdr="http://schemas.openxmlformats.org/drawingml/2006/spreadsheetDrawing">
      <xdr:col>78</xdr:col>
      <xdr:colOff>120650</xdr:colOff>
      <xdr:row>75</xdr:row>
      <xdr:rowOff>6350</xdr:rowOff>
    </xdr:to>
    <xdr:sp macro="" textlink="">
      <xdr:nvSpPr>
        <xdr:cNvPr id="457" name="楕円 456"/>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16510</xdr:rowOff>
    </xdr:from>
    <xdr:ext cx="736600" cy="259080"/>
    <xdr:sp macro="" textlink="">
      <xdr:nvSpPr>
        <xdr:cNvPr id="458" name="テキスト ボックス 457"/>
        <xdr:cNvSpPr txBox="1"/>
      </xdr:nvSpPr>
      <xdr:spPr>
        <a:xfrm>
          <a:off x="15290800" y="1253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149860</xdr:rowOff>
    </xdr:from>
    <xdr:to xmlns:xdr="http://schemas.openxmlformats.org/drawingml/2006/spreadsheetDrawing">
      <xdr:col>74</xdr:col>
      <xdr:colOff>31750</xdr:colOff>
      <xdr:row>74</xdr:row>
      <xdr:rowOff>80010</xdr:rowOff>
    </xdr:to>
    <xdr:sp macro="" textlink="">
      <xdr:nvSpPr>
        <xdr:cNvPr id="459" name="楕円 458"/>
        <xdr:cNvSpPr/>
      </xdr:nvSpPr>
      <xdr:spPr>
        <a:xfrm>
          <a:off x="14732000" y="12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90170</xdr:rowOff>
    </xdr:from>
    <xdr:ext cx="762000" cy="259080"/>
    <xdr:sp macro="" textlink="">
      <xdr:nvSpPr>
        <xdr:cNvPr id="460" name="テキスト ボックス 459"/>
        <xdr:cNvSpPr txBox="1"/>
      </xdr:nvSpPr>
      <xdr:spPr>
        <a:xfrm>
          <a:off x="14401800" y="1243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71</xdr:row>
      <xdr:rowOff>144145</xdr:rowOff>
    </xdr:from>
    <xdr:to xmlns:xdr="http://schemas.openxmlformats.org/drawingml/2006/spreadsheetDrawing">
      <xdr:col>69</xdr:col>
      <xdr:colOff>142875</xdr:colOff>
      <xdr:row>72</xdr:row>
      <xdr:rowOff>74930</xdr:rowOff>
    </xdr:to>
    <xdr:sp macro="" textlink="">
      <xdr:nvSpPr>
        <xdr:cNvPr id="461" name="楕円 460"/>
        <xdr:cNvSpPr/>
      </xdr:nvSpPr>
      <xdr:spPr>
        <a:xfrm>
          <a:off x="13843000" y="12317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70</xdr:row>
      <xdr:rowOff>84455</xdr:rowOff>
    </xdr:from>
    <xdr:ext cx="756920" cy="259080"/>
    <xdr:sp macro="" textlink="">
      <xdr:nvSpPr>
        <xdr:cNvPr id="462" name="テキスト ボックス 461"/>
        <xdr:cNvSpPr txBox="1"/>
      </xdr:nvSpPr>
      <xdr:spPr>
        <a:xfrm>
          <a:off x="13512800" y="120859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72</xdr:row>
      <xdr:rowOff>146685</xdr:rowOff>
    </xdr:from>
    <xdr:to xmlns:xdr="http://schemas.openxmlformats.org/drawingml/2006/spreadsheetDrawing">
      <xdr:col>65</xdr:col>
      <xdr:colOff>53975</xdr:colOff>
      <xdr:row>73</xdr:row>
      <xdr:rowOff>76835</xdr:rowOff>
    </xdr:to>
    <xdr:sp macro="" textlink="">
      <xdr:nvSpPr>
        <xdr:cNvPr id="463" name="楕円 462"/>
        <xdr:cNvSpPr/>
      </xdr:nvSpPr>
      <xdr:spPr>
        <a:xfrm>
          <a:off x="12954000" y="124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71</xdr:row>
      <xdr:rowOff>86995</xdr:rowOff>
    </xdr:from>
    <xdr:ext cx="762000" cy="254000"/>
    <xdr:sp macro="" textlink="">
      <xdr:nvSpPr>
        <xdr:cNvPr id="464" name="テキスト ボックス 463"/>
        <xdr:cNvSpPr txBox="1"/>
      </xdr:nvSpPr>
      <xdr:spPr>
        <a:xfrm>
          <a:off x="12623800" y="122599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4000"/>
    <xdr:sp macro="" textlink="">
      <xdr:nvSpPr>
        <xdr:cNvPr id="35" name="テキスト ボックス 34"/>
        <xdr:cNvSpPr txBox="1"/>
      </xdr:nvSpPr>
      <xdr:spPr>
        <a:xfrm>
          <a:off x="1384300" y="31413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4000"/>
    <xdr:sp macro="" textlink="">
      <xdr:nvSpPr>
        <xdr:cNvPr id="39" name="テキスト ボックス 38"/>
        <xdr:cNvSpPr txBox="1"/>
      </xdr:nvSpPr>
      <xdr:spPr>
        <a:xfrm>
          <a:off x="1384300" y="24885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5" name="テキスト ボックス 44"/>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66040</xdr:rowOff>
    </xdr:from>
    <xdr:to xmlns:xdr="http://schemas.openxmlformats.org/drawingml/2006/spreadsheetDrawing">
      <xdr:col>29</xdr:col>
      <xdr:colOff>127000</xdr:colOff>
      <xdr:row>20</xdr:row>
      <xdr:rowOff>133350</xdr:rowOff>
    </xdr:to>
    <xdr:cxnSp macro="">
      <xdr:nvCxnSpPr>
        <xdr:cNvPr id="47" name="直線コネクタ 46"/>
        <xdr:cNvCxnSpPr/>
      </xdr:nvCxnSpPr>
      <xdr:spPr>
        <a:xfrm flipV="1">
          <a:off x="5651500" y="2171065"/>
          <a:ext cx="0" cy="14389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105410</xdr:rowOff>
    </xdr:from>
    <xdr:ext cx="756920" cy="259080"/>
    <xdr:sp macro="" textlink="">
      <xdr:nvSpPr>
        <xdr:cNvPr id="48" name="人口1人当たり決算額の推移最小値テキスト130"/>
        <xdr:cNvSpPr txBox="1"/>
      </xdr:nvSpPr>
      <xdr:spPr>
        <a:xfrm>
          <a:off x="5740400" y="358203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133350</xdr:rowOff>
    </xdr:from>
    <xdr:to xmlns:xdr="http://schemas.openxmlformats.org/drawingml/2006/spreadsheetDrawing">
      <xdr:col>30</xdr:col>
      <xdr:colOff>25400</xdr:colOff>
      <xdr:row>20</xdr:row>
      <xdr:rowOff>133350</xdr:rowOff>
    </xdr:to>
    <xdr:cxnSp macro="">
      <xdr:nvCxnSpPr>
        <xdr:cNvPr id="49" name="直線コネクタ 48"/>
        <xdr:cNvCxnSpPr/>
      </xdr:nvCxnSpPr>
      <xdr:spPr>
        <a:xfrm>
          <a:off x="5562600" y="36099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152400</xdr:rowOff>
    </xdr:from>
    <xdr:ext cx="756920" cy="259080"/>
    <xdr:sp macro="" textlink="">
      <xdr:nvSpPr>
        <xdr:cNvPr id="50" name="人口1人当たり決算額の推移最大値テキスト130"/>
        <xdr:cNvSpPr txBox="1"/>
      </xdr:nvSpPr>
      <xdr:spPr>
        <a:xfrm>
          <a:off x="5740400" y="191452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66040</xdr:rowOff>
    </xdr:from>
    <xdr:to xmlns:xdr="http://schemas.openxmlformats.org/drawingml/2006/spreadsheetDrawing">
      <xdr:col>30</xdr:col>
      <xdr:colOff>25400</xdr:colOff>
      <xdr:row>12</xdr:row>
      <xdr:rowOff>66040</xdr:rowOff>
    </xdr:to>
    <xdr:cxnSp macro="">
      <xdr:nvCxnSpPr>
        <xdr:cNvPr id="51" name="直線コネクタ 50"/>
        <xdr:cNvCxnSpPr/>
      </xdr:nvCxnSpPr>
      <xdr:spPr>
        <a:xfrm>
          <a:off x="5562600" y="2171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77470</xdr:rowOff>
    </xdr:from>
    <xdr:to xmlns:xdr="http://schemas.openxmlformats.org/drawingml/2006/spreadsheetDrawing">
      <xdr:col>29</xdr:col>
      <xdr:colOff>127000</xdr:colOff>
      <xdr:row>15</xdr:row>
      <xdr:rowOff>60960</xdr:rowOff>
    </xdr:to>
    <xdr:cxnSp macro="">
      <xdr:nvCxnSpPr>
        <xdr:cNvPr id="52" name="直線コネクタ 51"/>
        <xdr:cNvCxnSpPr/>
      </xdr:nvCxnSpPr>
      <xdr:spPr>
        <a:xfrm flipV="1">
          <a:off x="5003800" y="2353945"/>
          <a:ext cx="647700" cy="326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13</xdr:row>
      <xdr:rowOff>121920</xdr:rowOff>
    </xdr:from>
    <xdr:ext cx="756920" cy="254000"/>
    <xdr:sp macro="" textlink="">
      <xdr:nvSpPr>
        <xdr:cNvPr id="53" name="人口1人当たり決算額の推移平均値テキスト130"/>
        <xdr:cNvSpPr txBox="1"/>
      </xdr:nvSpPr>
      <xdr:spPr>
        <a:xfrm>
          <a:off x="5740400" y="2398395"/>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149860</xdr:rowOff>
    </xdr:from>
    <xdr:to xmlns:xdr="http://schemas.openxmlformats.org/drawingml/2006/spreadsheetDrawing">
      <xdr:col>29</xdr:col>
      <xdr:colOff>177800</xdr:colOff>
      <xdr:row>14</xdr:row>
      <xdr:rowOff>80010</xdr:rowOff>
    </xdr:to>
    <xdr:sp macro="" textlink="">
      <xdr:nvSpPr>
        <xdr:cNvPr id="54" name="フローチャート: 判断 53"/>
        <xdr:cNvSpPr/>
      </xdr:nvSpPr>
      <xdr:spPr>
        <a:xfrm>
          <a:off x="5600700" y="2426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60960</xdr:rowOff>
    </xdr:from>
    <xdr:to xmlns:xdr="http://schemas.openxmlformats.org/drawingml/2006/spreadsheetDrawing">
      <xdr:col>26</xdr:col>
      <xdr:colOff>50800</xdr:colOff>
      <xdr:row>16</xdr:row>
      <xdr:rowOff>14605</xdr:rowOff>
    </xdr:to>
    <xdr:cxnSp macro="">
      <xdr:nvCxnSpPr>
        <xdr:cNvPr id="55" name="直線コネクタ 54"/>
        <xdr:cNvCxnSpPr/>
      </xdr:nvCxnSpPr>
      <xdr:spPr>
        <a:xfrm flipV="1">
          <a:off x="4305300" y="2680335"/>
          <a:ext cx="69850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36830</xdr:rowOff>
    </xdr:from>
    <xdr:to xmlns:xdr="http://schemas.openxmlformats.org/drawingml/2006/spreadsheetDrawing">
      <xdr:col>26</xdr:col>
      <xdr:colOff>101600</xdr:colOff>
      <xdr:row>15</xdr:row>
      <xdr:rowOff>138430</xdr:rowOff>
    </xdr:to>
    <xdr:sp macro="" textlink="">
      <xdr:nvSpPr>
        <xdr:cNvPr id="56" name="フローチャート: 判断 55"/>
        <xdr:cNvSpPr/>
      </xdr:nvSpPr>
      <xdr:spPr>
        <a:xfrm>
          <a:off x="4953000" y="2656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123190</xdr:rowOff>
    </xdr:from>
    <xdr:ext cx="736600" cy="254000"/>
    <xdr:sp macro="" textlink="">
      <xdr:nvSpPr>
        <xdr:cNvPr id="57" name="テキスト ボックス 56"/>
        <xdr:cNvSpPr txBox="1"/>
      </xdr:nvSpPr>
      <xdr:spPr>
        <a:xfrm>
          <a:off x="4622800" y="27425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14605</xdr:rowOff>
    </xdr:from>
    <xdr:to xmlns:xdr="http://schemas.openxmlformats.org/drawingml/2006/spreadsheetDrawing">
      <xdr:col>22</xdr:col>
      <xdr:colOff>114300</xdr:colOff>
      <xdr:row>16</xdr:row>
      <xdr:rowOff>124460</xdr:rowOff>
    </xdr:to>
    <xdr:cxnSp macro="">
      <xdr:nvCxnSpPr>
        <xdr:cNvPr id="58" name="直線コネクタ 57"/>
        <xdr:cNvCxnSpPr/>
      </xdr:nvCxnSpPr>
      <xdr:spPr>
        <a:xfrm flipV="1">
          <a:off x="3606800" y="2805430"/>
          <a:ext cx="698500" cy="1098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104140</xdr:rowOff>
    </xdr:from>
    <xdr:to xmlns:xdr="http://schemas.openxmlformats.org/drawingml/2006/spreadsheetDrawing">
      <xdr:col>22</xdr:col>
      <xdr:colOff>165100</xdr:colOff>
      <xdr:row>17</xdr:row>
      <xdr:rowOff>34290</xdr:rowOff>
    </xdr:to>
    <xdr:sp macro="" textlink="">
      <xdr:nvSpPr>
        <xdr:cNvPr id="59" name="フローチャート: 判断 58"/>
        <xdr:cNvSpPr/>
      </xdr:nvSpPr>
      <xdr:spPr>
        <a:xfrm>
          <a:off x="4254500" y="2894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19050</xdr:rowOff>
    </xdr:from>
    <xdr:ext cx="762000" cy="254000"/>
    <xdr:sp macro="" textlink="">
      <xdr:nvSpPr>
        <xdr:cNvPr id="60" name="テキスト ボックス 59"/>
        <xdr:cNvSpPr txBox="1"/>
      </xdr:nvSpPr>
      <xdr:spPr>
        <a:xfrm>
          <a:off x="3924300" y="29813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124460</xdr:rowOff>
    </xdr:from>
    <xdr:to xmlns:xdr="http://schemas.openxmlformats.org/drawingml/2006/spreadsheetDrawing">
      <xdr:col>18</xdr:col>
      <xdr:colOff>177800</xdr:colOff>
      <xdr:row>17</xdr:row>
      <xdr:rowOff>80010</xdr:rowOff>
    </xdr:to>
    <xdr:cxnSp macro="">
      <xdr:nvCxnSpPr>
        <xdr:cNvPr id="61" name="直線コネクタ 60"/>
        <xdr:cNvCxnSpPr/>
      </xdr:nvCxnSpPr>
      <xdr:spPr>
        <a:xfrm flipV="1">
          <a:off x="2908300" y="2915285"/>
          <a:ext cx="698500" cy="1270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133350</xdr:rowOff>
    </xdr:from>
    <xdr:to xmlns:xdr="http://schemas.openxmlformats.org/drawingml/2006/spreadsheetDrawing">
      <xdr:col>19</xdr:col>
      <xdr:colOff>38100</xdr:colOff>
      <xdr:row>17</xdr:row>
      <xdr:rowOff>63500</xdr:rowOff>
    </xdr:to>
    <xdr:sp macro="" textlink="">
      <xdr:nvSpPr>
        <xdr:cNvPr id="62" name="フローチャート: 判断 61"/>
        <xdr:cNvSpPr/>
      </xdr:nvSpPr>
      <xdr:spPr>
        <a:xfrm>
          <a:off x="3556000" y="2924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48260</xdr:rowOff>
    </xdr:from>
    <xdr:ext cx="762000" cy="259080"/>
    <xdr:sp macro="" textlink="">
      <xdr:nvSpPr>
        <xdr:cNvPr id="63" name="テキスト ボックス 62"/>
        <xdr:cNvSpPr txBox="1"/>
      </xdr:nvSpPr>
      <xdr:spPr>
        <a:xfrm>
          <a:off x="3225800" y="3010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45720</xdr:rowOff>
    </xdr:from>
    <xdr:to xmlns:xdr="http://schemas.openxmlformats.org/drawingml/2006/spreadsheetDrawing">
      <xdr:col>15</xdr:col>
      <xdr:colOff>101600</xdr:colOff>
      <xdr:row>17</xdr:row>
      <xdr:rowOff>147320</xdr:rowOff>
    </xdr:to>
    <xdr:sp macro="" textlink="">
      <xdr:nvSpPr>
        <xdr:cNvPr id="64" name="フローチャート: 判断 63"/>
        <xdr:cNvSpPr/>
      </xdr:nvSpPr>
      <xdr:spPr>
        <a:xfrm>
          <a:off x="2857500" y="3007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132080</xdr:rowOff>
    </xdr:from>
    <xdr:ext cx="762000" cy="254000"/>
    <xdr:sp macro="" textlink="">
      <xdr:nvSpPr>
        <xdr:cNvPr id="65" name="テキスト ボックス 64"/>
        <xdr:cNvSpPr txBox="1"/>
      </xdr:nvSpPr>
      <xdr:spPr>
        <a:xfrm>
          <a:off x="2527300" y="30943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6" name="テキスト ボックス 65"/>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26670</xdr:rowOff>
    </xdr:from>
    <xdr:to xmlns:xdr="http://schemas.openxmlformats.org/drawingml/2006/spreadsheetDrawing">
      <xdr:col>29</xdr:col>
      <xdr:colOff>177800</xdr:colOff>
      <xdr:row>13</xdr:row>
      <xdr:rowOff>128270</xdr:rowOff>
    </xdr:to>
    <xdr:sp macro="" textlink="">
      <xdr:nvSpPr>
        <xdr:cNvPr id="71" name="楕円 70"/>
        <xdr:cNvSpPr/>
      </xdr:nvSpPr>
      <xdr:spPr>
        <a:xfrm>
          <a:off x="5600700" y="2303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43180</xdr:rowOff>
    </xdr:from>
    <xdr:ext cx="756920" cy="254000"/>
    <xdr:sp macro="" textlink="">
      <xdr:nvSpPr>
        <xdr:cNvPr id="72" name="人口1人当たり決算額の推移該当値テキスト130"/>
        <xdr:cNvSpPr txBox="1"/>
      </xdr:nvSpPr>
      <xdr:spPr>
        <a:xfrm>
          <a:off x="5740400" y="21482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10160</xdr:rowOff>
    </xdr:from>
    <xdr:to xmlns:xdr="http://schemas.openxmlformats.org/drawingml/2006/spreadsheetDrawing">
      <xdr:col>26</xdr:col>
      <xdr:colOff>101600</xdr:colOff>
      <xdr:row>15</xdr:row>
      <xdr:rowOff>111760</xdr:rowOff>
    </xdr:to>
    <xdr:sp macro="" textlink="">
      <xdr:nvSpPr>
        <xdr:cNvPr id="73" name="楕円 72"/>
        <xdr:cNvSpPr/>
      </xdr:nvSpPr>
      <xdr:spPr>
        <a:xfrm>
          <a:off x="4953000" y="2629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121920</xdr:rowOff>
    </xdr:from>
    <xdr:ext cx="736600" cy="254000"/>
    <xdr:sp macro="" textlink="">
      <xdr:nvSpPr>
        <xdr:cNvPr id="74" name="テキスト ボックス 73"/>
        <xdr:cNvSpPr txBox="1"/>
      </xdr:nvSpPr>
      <xdr:spPr>
        <a:xfrm>
          <a:off x="4622800" y="23983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135255</xdr:rowOff>
    </xdr:from>
    <xdr:to xmlns:xdr="http://schemas.openxmlformats.org/drawingml/2006/spreadsheetDrawing">
      <xdr:col>22</xdr:col>
      <xdr:colOff>165100</xdr:colOff>
      <xdr:row>16</xdr:row>
      <xdr:rowOff>65405</xdr:rowOff>
    </xdr:to>
    <xdr:sp macro="" textlink="">
      <xdr:nvSpPr>
        <xdr:cNvPr id="75" name="楕円 74"/>
        <xdr:cNvSpPr/>
      </xdr:nvSpPr>
      <xdr:spPr>
        <a:xfrm>
          <a:off x="4254500" y="275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75565</xdr:rowOff>
    </xdr:from>
    <xdr:ext cx="762000" cy="254000"/>
    <xdr:sp macro="" textlink="">
      <xdr:nvSpPr>
        <xdr:cNvPr id="76" name="テキスト ボックス 75"/>
        <xdr:cNvSpPr txBox="1"/>
      </xdr:nvSpPr>
      <xdr:spPr>
        <a:xfrm>
          <a:off x="3924300" y="25234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73660</xdr:rowOff>
    </xdr:from>
    <xdr:to xmlns:xdr="http://schemas.openxmlformats.org/drawingml/2006/spreadsheetDrawing">
      <xdr:col>19</xdr:col>
      <xdr:colOff>38100</xdr:colOff>
      <xdr:row>17</xdr:row>
      <xdr:rowOff>3810</xdr:rowOff>
    </xdr:to>
    <xdr:sp macro="" textlink="">
      <xdr:nvSpPr>
        <xdr:cNvPr id="77" name="楕円 76"/>
        <xdr:cNvSpPr/>
      </xdr:nvSpPr>
      <xdr:spPr>
        <a:xfrm>
          <a:off x="3556000" y="286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13970</xdr:rowOff>
    </xdr:from>
    <xdr:ext cx="762000" cy="259080"/>
    <xdr:sp macro="" textlink="">
      <xdr:nvSpPr>
        <xdr:cNvPr id="78" name="テキスト ボックス 77"/>
        <xdr:cNvSpPr txBox="1"/>
      </xdr:nvSpPr>
      <xdr:spPr>
        <a:xfrm>
          <a:off x="3225800" y="263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29210</xdr:rowOff>
    </xdr:from>
    <xdr:to xmlns:xdr="http://schemas.openxmlformats.org/drawingml/2006/spreadsheetDrawing">
      <xdr:col>15</xdr:col>
      <xdr:colOff>101600</xdr:colOff>
      <xdr:row>17</xdr:row>
      <xdr:rowOff>130810</xdr:rowOff>
    </xdr:to>
    <xdr:sp macro="" textlink="">
      <xdr:nvSpPr>
        <xdr:cNvPr id="79" name="楕円 78"/>
        <xdr:cNvSpPr/>
      </xdr:nvSpPr>
      <xdr:spPr>
        <a:xfrm>
          <a:off x="2857500" y="2991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140970</xdr:rowOff>
    </xdr:from>
    <xdr:ext cx="762000" cy="259080"/>
    <xdr:sp macro="" textlink="">
      <xdr:nvSpPr>
        <xdr:cNvPr id="80" name="テキスト ボックス 79"/>
        <xdr:cNvSpPr txBox="1"/>
      </xdr:nvSpPr>
      <xdr:spPr>
        <a:xfrm>
          <a:off x="2527300" y="276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4" name="テキスト ボックス 93"/>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4000"/>
    <xdr:sp macro="" textlink="">
      <xdr:nvSpPr>
        <xdr:cNvPr id="96" name="テキスト ボックス 95"/>
        <xdr:cNvSpPr txBox="1"/>
      </xdr:nvSpPr>
      <xdr:spPr>
        <a:xfrm>
          <a:off x="1384300" y="7795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7" name="直線コネクタ 96"/>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8" name="テキスト ボックス 97"/>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9" name="直線コネクタ 98"/>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100" name="テキスト ボックス 99"/>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1" name="直線コネクタ 100"/>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2" name="テキスト ボックス 101"/>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3" name="直線コネクタ 102"/>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4" name="テキスト ボックス 103"/>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5" name="直線コネクタ 104"/>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6" name="テキスト ボックス 105"/>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08" name="テキスト ボックス 107"/>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68580</xdr:rowOff>
    </xdr:from>
    <xdr:to xmlns:xdr="http://schemas.openxmlformats.org/drawingml/2006/spreadsheetDrawing">
      <xdr:col>29</xdr:col>
      <xdr:colOff>127000</xdr:colOff>
      <xdr:row>37</xdr:row>
      <xdr:rowOff>332105</xdr:rowOff>
    </xdr:to>
    <xdr:cxnSp macro="">
      <xdr:nvCxnSpPr>
        <xdr:cNvPr id="110" name="直線コネクタ 109"/>
        <xdr:cNvCxnSpPr/>
      </xdr:nvCxnSpPr>
      <xdr:spPr>
        <a:xfrm flipV="1">
          <a:off x="5651500" y="5993130"/>
          <a:ext cx="0" cy="1463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304165</xdr:rowOff>
    </xdr:from>
    <xdr:ext cx="756920" cy="255905"/>
    <xdr:sp macro="" textlink="">
      <xdr:nvSpPr>
        <xdr:cNvPr id="111" name="人口1人当たり決算額の推移最小値テキスト445"/>
        <xdr:cNvSpPr txBox="1"/>
      </xdr:nvSpPr>
      <xdr:spPr>
        <a:xfrm>
          <a:off x="5740400" y="7428865"/>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332105</xdr:rowOff>
    </xdr:from>
    <xdr:to xmlns:xdr="http://schemas.openxmlformats.org/drawingml/2006/spreadsheetDrawing">
      <xdr:col>30</xdr:col>
      <xdr:colOff>25400</xdr:colOff>
      <xdr:row>37</xdr:row>
      <xdr:rowOff>332105</xdr:rowOff>
    </xdr:to>
    <xdr:cxnSp macro="">
      <xdr:nvCxnSpPr>
        <xdr:cNvPr id="112" name="直線コネクタ 111"/>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327025</xdr:rowOff>
    </xdr:from>
    <xdr:ext cx="756920" cy="255905"/>
    <xdr:sp macro="" textlink="">
      <xdr:nvSpPr>
        <xdr:cNvPr id="113" name="人口1人当たり決算額の推移最大値テキスト445"/>
        <xdr:cNvSpPr txBox="1"/>
      </xdr:nvSpPr>
      <xdr:spPr>
        <a:xfrm>
          <a:off x="5740400" y="5737225"/>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68580</xdr:rowOff>
    </xdr:from>
    <xdr:to xmlns:xdr="http://schemas.openxmlformats.org/drawingml/2006/spreadsheetDrawing">
      <xdr:col>30</xdr:col>
      <xdr:colOff>25400</xdr:colOff>
      <xdr:row>33</xdr:row>
      <xdr:rowOff>68580</xdr:rowOff>
    </xdr:to>
    <xdr:cxnSp macro="">
      <xdr:nvCxnSpPr>
        <xdr:cNvPr id="114" name="直線コネクタ 113"/>
        <xdr:cNvCxnSpPr/>
      </xdr:nvCxnSpPr>
      <xdr:spPr>
        <a:xfrm>
          <a:off x="5562600" y="59931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68580</xdr:rowOff>
    </xdr:from>
    <xdr:to xmlns:xdr="http://schemas.openxmlformats.org/drawingml/2006/spreadsheetDrawing">
      <xdr:col>29</xdr:col>
      <xdr:colOff>127000</xdr:colOff>
      <xdr:row>33</xdr:row>
      <xdr:rowOff>182880</xdr:rowOff>
    </xdr:to>
    <xdr:cxnSp macro="">
      <xdr:nvCxnSpPr>
        <xdr:cNvPr id="115" name="直線コネクタ 114"/>
        <xdr:cNvCxnSpPr/>
      </xdr:nvCxnSpPr>
      <xdr:spPr>
        <a:xfrm flipV="1">
          <a:off x="5003800" y="5993130"/>
          <a:ext cx="64770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8255</xdr:rowOff>
    </xdr:from>
    <xdr:ext cx="756920" cy="255270"/>
    <xdr:sp macro="" textlink="">
      <xdr:nvSpPr>
        <xdr:cNvPr id="116" name="人口1人当たり決算額の推移平均値テキスト445"/>
        <xdr:cNvSpPr txBox="1"/>
      </xdr:nvSpPr>
      <xdr:spPr>
        <a:xfrm>
          <a:off x="5740400" y="6275705"/>
          <a:ext cx="7569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36195</xdr:rowOff>
    </xdr:from>
    <xdr:to xmlns:xdr="http://schemas.openxmlformats.org/drawingml/2006/spreadsheetDrawing">
      <xdr:col>29</xdr:col>
      <xdr:colOff>177800</xdr:colOff>
      <xdr:row>34</xdr:row>
      <xdr:rowOff>137160</xdr:rowOff>
    </xdr:to>
    <xdr:sp macro="" textlink="">
      <xdr:nvSpPr>
        <xdr:cNvPr id="117" name="フローチャート: 判断 116"/>
        <xdr:cNvSpPr/>
      </xdr:nvSpPr>
      <xdr:spPr>
        <a:xfrm>
          <a:off x="5600700" y="63036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147955</xdr:rowOff>
    </xdr:from>
    <xdr:to xmlns:xdr="http://schemas.openxmlformats.org/drawingml/2006/spreadsheetDrawing">
      <xdr:col>26</xdr:col>
      <xdr:colOff>50800</xdr:colOff>
      <xdr:row>33</xdr:row>
      <xdr:rowOff>182880</xdr:rowOff>
    </xdr:to>
    <xdr:cxnSp macro="">
      <xdr:nvCxnSpPr>
        <xdr:cNvPr id="118" name="直線コネクタ 117"/>
        <xdr:cNvCxnSpPr/>
      </xdr:nvCxnSpPr>
      <xdr:spPr>
        <a:xfrm>
          <a:off x="4305300" y="6072505"/>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33</xdr:row>
      <xdr:rowOff>325120</xdr:rowOff>
    </xdr:from>
    <xdr:to xmlns:xdr="http://schemas.openxmlformats.org/drawingml/2006/spreadsheetDrawing">
      <xdr:col>26</xdr:col>
      <xdr:colOff>101600</xdr:colOff>
      <xdr:row>34</xdr:row>
      <xdr:rowOff>84455</xdr:rowOff>
    </xdr:to>
    <xdr:sp macro="" textlink="">
      <xdr:nvSpPr>
        <xdr:cNvPr id="119" name="フローチャート: 判断 118"/>
        <xdr:cNvSpPr/>
      </xdr:nvSpPr>
      <xdr:spPr>
        <a:xfrm>
          <a:off x="4953000" y="62496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68580</xdr:rowOff>
    </xdr:from>
    <xdr:ext cx="736600" cy="259715"/>
    <xdr:sp macro="" textlink="">
      <xdr:nvSpPr>
        <xdr:cNvPr id="120" name="テキスト ボックス 119"/>
        <xdr:cNvSpPr txBox="1"/>
      </xdr:nvSpPr>
      <xdr:spPr>
        <a:xfrm>
          <a:off x="4622800" y="63360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33</xdr:row>
      <xdr:rowOff>147955</xdr:rowOff>
    </xdr:from>
    <xdr:to xmlns:xdr="http://schemas.openxmlformats.org/drawingml/2006/spreadsheetDrawing">
      <xdr:col>22</xdr:col>
      <xdr:colOff>114300</xdr:colOff>
      <xdr:row>33</xdr:row>
      <xdr:rowOff>316230</xdr:rowOff>
    </xdr:to>
    <xdr:cxnSp macro="">
      <xdr:nvCxnSpPr>
        <xdr:cNvPr id="121" name="直線コネクタ 120"/>
        <xdr:cNvCxnSpPr/>
      </xdr:nvCxnSpPr>
      <xdr:spPr>
        <a:xfrm flipV="1">
          <a:off x="3606800" y="6072505"/>
          <a:ext cx="698500" cy="168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34</xdr:row>
      <xdr:rowOff>250190</xdr:rowOff>
    </xdr:from>
    <xdr:to xmlns:xdr="http://schemas.openxmlformats.org/drawingml/2006/spreadsheetDrawing">
      <xdr:col>22</xdr:col>
      <xdr:colOff>165100</xdr:colOff>
      <xdr:row>35</xdr:row>
      <xdr:rowOff>8255</xdr:rowOff>
    </xdr:to>
    <xdr:sp macro="" textlink="">
      <xdr:nvSpPr>
        <xdr:cNvPr id="122" name="フローチャート: 判断 121"/>
        <xdr:cNvSpPr/>
      </xdr:nvSpPr>
      <xdr:spPr>
        <a:xfrm>
          <a:off x="4254500" y="65176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335915</xdr:rowOff>
    </xdr:from>
    <xdr:ext cx="762000" cy="258445"/>
    <xdr:sp macro="" textlink="">
      <xdr:nvSpPr>
        <xdr:cNvPr id="123" name="テキスト ボックス 122"/>
        <xdr:cNvSpPr txBox="1"/>
      </xdr:nvSpPr>
      <xdr:spPr>
        <a:xfrm>
          <a:off x="3924300" y="6603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316230</xdr:rowOff>
    </xdr:from>
    <xdr:to xmlns:xdr="http://schemas.openxmlformats.org/drawingml/2006/spreadsheetDrawing">
      <xdr:col>18</xdr:col>
      <xdr:colOff>177800</xdr:colOff>
      <xdr:row>33</xdr:row>
      <xdr:rowOff>320040</xdr:rowOff>
    </xdr:to>
    <xdr:cxnSp macro="">
      <xdr:nvCxnSpPr>
        <xdr:cNvPr id="124" name="直線コネクタ 123"/>
        <xdr:cNvCxnSpPr/>
      </xdr:nvCxnSpPr>
      <xdr:spPr>
        <a:xfrm flipV="1">
          <a:off x="2908300" y="624078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33655</xdr:rowOff>
    </xdr:from>
    <xdr:to xmlns:xdr="http://schemas.openxmlformats.org/drawingml/2006/spreadsheetDrawing">
      <xdr:col>19</xdr:col>
      <xdr:colOff>38100</xdr:colOff>
      <xdr:row>35</xdr:row>
      <xdr:rowOff>134620</xdr:rowOff>
    </xdr:to>
    <xdr:sp macro="" textlink="">
      <xdr:nvSpPr>
        <xdr:cNvPr id="125" name="フローチャート: 判断 124"/>
        <xdr:cNvSpPr/>
      </xdr:nvSpPr>
      <xdr:spPr>
        <a:xfrm>
          <a:off x="3556000" y="6644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119380</xdr:rowOff>
    </xdr:from>
    <xdr:ext cx="762000" cy="259080"/>
    <xdr:sp macro="" textlink="">
      <xdr:nvSpPr>
        <xdr:cNvPr id="126" name="テキスト ボックス 125"/>
        <xdr:cNvSpPr txBox="1"/>
      </xdr:nvSpPr>
      <xdr:spPr>
        <a:xfrm>
          <a:off x="3225800" y="672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135890</xdr:rowOff>
    </xdr:from>
    <xdr:to xmlns:xdr="http://schemas.openxmlformats.org/drawingml/2006/spreadsheetDrawing">
      <xdr:col>15</xdr:col>
      <xdr:colOff>101600</xdr:colOff>
      <xdr:row>35</xdr:row>
      <xdr:rowOff>238125</xdr:rowOff>
    </xdr:to>
    <xdr:sp macro="" textlink="">
      <xdr:nvSpPr>
        <xdr:cNvPr id="127" name="フローチャート: 判断 126"/>
        <xdr:cNvSpPr/>
      </xdr:nvSpPr>
      <xdr:spPr>
        <a:xfrm>
          <a:off x="2857500" y="6746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221615</xdr:rowOff>
    </xdr:from>
    <xdr:ext cx="762000" cy="259080"/>
    <xdr:sp macro="" textlink="">
      <xdr:nvSpPr>
        <xdr:cNvPr id="128" name="テキスト ボックス 127"/>
        <xdr:cNvSpPr txBox="1"/>
      </xdr:nvSpPr>
      <xdr:spPr>
        <a:xfrm>
          <a:off x="2527300" y="6831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29" name="テキスト ボックス 128"/>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17780</xdr:rowOff>
    </xdr:from>
    <xdr:to xmlns:xdr="http://schemas.openxmlformats.org/drawingml/2006/spreadsheetDrawing">
      <xdr:col>29</xdr:col>
      <xdr:colOff>177800</xdr:colOff>
      <xdr:row>33</xdr:row>
      <xdr:rowOff>119380</xdr:rowOff>
    </xdr:to>
    <xdr:sp macro="" textlink="">
      <xdr:nvSpPr>
        <xdr:cNvPr id="134" name="楕円 133"/>
        <xdr:cNvSpPr/>
      </xdr:nvSpPr>
      <xdr:spPr>
        <a:xfrm>
          <a:off x="5600700" y="594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32</xdr:row>
      <xdr:rowOff>135890</xdr:rowOff>
    </xdr:from>
    <xdr:ext cx="756920" cy="259080"/>
    <xdr:sp macro="" textlink="">
      <xdr:nvSpPr>
        <xdr:cNvPr id="135" name="人口1人当たり決算額の推移該当値テキスト445"/>
        <xdr:cNvSpPr txBox="1"/>
      </xdr:nvSpPr>
      <xdr:spPr>
        <a:xfrm>
          <a:off x="5740400" y="58889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132080</xdr:rowOff>
    </xdr:from>
    <xdr:to xmlns:xdr="http://schemas.openxmlformats.org/drawingml/2006/spreadsheetDrawing">
      <xdr:col>26</xdr:col>
      <xdr:colOff>101600</xdr:colOff>
      <xdr:row>33</xdr:row>
      <xdr:rowOff>232410</xdr:rowOff>
    </xdr:to>
    <xdr:sp macro="" textlink="">
      <xdr:nvSpPr>
        <xdr:cNvPr id="136" name="楕円 135"/>
        <xdr:cNvSpPr/>
      </xdr:nvSpPr>
      <xdr:spPr>
        <a:xfrm>
          <a:off x="4953000" y="60566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32</xdr:row>
      <xdr:rowOff>71755</xdr:rowOff>
    </xdr:from>
    <xdr:ext cx="736600" cy="259715"/>
    <xdr:sp macro="" textlink="">
      <xdr:nvSpPr>
        <xdr:cNvPr id="137" name="テキスト ボックス 136"/>
        <xdr:cNvSpPr txBox="1"/>
      </xdr:nvSpPr>
      <xdr:spPr>
        <a:xfrm>
          <a:off x="4622800" y="58248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96520</xdr:rowOff>
    </xdr:from>
    <xdr:to xmlns:xdr="http://schemas.openxmlformats.org/drawingml/2006/spreadsheetDrawing">
      <xdr:col>22</xdr:col>
      <xdr:colOff>165100</xdr:colOff>
      <xdr:row>33</xdr:row>
      <xdr:rowOff>197485</xdr:rowOff>
    </xdr:to>
    <xdr:sp macro="" textlink="">
      <xdr:nvSpPr>
        <xdr:cNvPr id="138" name="楕円 137"/>
        <xdr:cNvSpPr/>
      </xdr:nvSpPr>
      <xdr:spPr>
        <a:xfrm>
          <a:off x="4254500" y="6021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32</xdr:row>
      <xdr:rowOff>36830</xdr:rowOff>
    </xdr:from>
    <xdr:ext cx="762000" cy="259715"/>
    <xdr:sp macro="" textlink="">
      <xdr:nvSpPr>
        <xdr:cNvPr id="139" name="テキスト ボックス 138"/>
        <xdr:cNvSpPr txBox="1"/>
      </xdr:nvSpPr>
      <xdr:spPr>
        <a:xfrm>
          <a:off x="3924300" y="5789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264795</xdr:rowOff>
    </xdr:from>
    <xdr:to xmlns:xdr="http://schemas.openxmlformats.org/drawingml/2006/spreadsheetDrawing">
      <xdr:col>19</xdr:col>
      <xdr:colOff>38100</xdr:colOff>
      <xdr:row>34</xdr:row>
      <xdr:rowOff>22860</xdr:rowOff>
    </xdr:to>
    <xdr:sp macro="" textlink="">
      <xdr:nvSpPr>
        <xdr:cNvPr id="140" name="楕円 139"/>
        <xdr:cNvSpPr/>
      </xdr:nvSpPr>
      <xdr:spPr>
        <a:xfrm>
          <a:off x="3556000" y="61893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33655</xdr:rowOff>
    </xdr:from>
    <xdr:ext cx="762000" cy="258445"/>
    <xdr:sp macro="" textlink="">
      <xdr:nvSpPr>
        <xdr:cNvPr id="141" name="テキスト ボックス 140"/>
        <xdr:cNvSpPr txBox="1"/>
      </xdr:nvSpPr>
      <xdr:spPr>
        <a:xfrm>
          <a:off x="3225800" y="5958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269240</xdr:rowOff>
    </xdr:from>
    <xdr:to xmlns:xdr="http://schemas.openxmlformats.org/drawingml/2006/spreadsheetDrawing">
      <xdr:col>15</xdr:col>
      <xdr:colOff>101600</xdr:colOff>
      <xdr:row>34</xdr:row>
      <xdr:rowOff>26670</xdr:rowOff>
    </xdr:to>
    <xdr:sp macro="" textlink="">
      <xdr:nvSpPr>
        <xdr:cNvPr id="142" name="楕円 141"/>
        <xdr:cNvSpPr/>
      </xdr:nvSpPr>
      <xdr:spPr>
        <a:xfrm>
          <a:off x="2857500" y="619379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37465</xdr:rowOff>
    </xdr:from>
    <xdr:ext cx="762000" cy="259715"/>
    <xdr:sp macro="" textlink="">
      <xdr:nvSpPr>
        <xdr:cNvPr id="143" name="テキスト ボックス 142"/>
        <xdr:cNvSpPr txBox="1"/>
      </xdr:nvSpPr>
      <xdr:spPr>
        <a:xfrm>
          <a:off x="2527300" y="59620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22,228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56,361
54,906
117.83
33,688,826
32,722,244
665,889
16,625,646
31,109,708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000"/>
    <xdr:sp macro="" textlink="">
      <xdr:nvSpPr>
        <xdr:cNvPr id="42" name="テキスト ボックス 41"/>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54000"/>
    <xdr:sp macro="" textlink="">
      <xdr:nvSpPr>
        <xdr:cNvPr id="44" name="テキスト ボックス 43"/>
        <xdr:cNvSpPr txBox="1"/>
      </xdr:nvSpPr>
      <xdr:spPr>
        <a:xfrm>
          <a:off x="230505" y="6512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4000"/>
    <xdr:sp macro="" textlink="">
      <xdr:nvSpPr>
        <xdr:cNvPr id="46" name="テキスト ボックス 45"/>
        <xdr:cNvSpPr txBox="1"/>
      </xdr:nvSpPr>
      <xdr:spPr>
        <a:xfrm>
          <a:off x="230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0550" cy="254000"/>
    <xdr:sp macro="" textlink="">
      <xdr:nvSpPr>
        <xdr:cNvPr id="48" name="テキスト ボックス 47"/>
        <xdr:cNvSpPr txBox="1"/>
      </xdr:nvSpPr>
      <xdr:spPr>
        <a:xfrm>
          <a:off x="166370" y="5598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0550" cy="254000"/>
    <xdr:sp macro="" textlink="">
      <xdr:nvSpPr>
        <xdr:cNvPr id="50" name="テキスト ボックス 49"/>
        <xdr:cNvSpPr txBox="1"/>
      </xdr:nvSpPr>
      <xdr:spPr>
        <a:xfrm>
          <a:off x="166370" y="5140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2" name="テキスト ボックス 51"/>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50800</xdr:rowOff>
    </xdr:from>
    <xdr:to xmlns:xdr="http://schemas.openxmlformats.org/drawingml/2006/spreadsheetDrawing">
      <xdr:col>24</xdr:col>
      <xdr:colOff>62865</xdr:colOff>
      <xdr:row>38</xdr:row>
      <xdr:rowOff>114935</xdr:rowOff>
    </xdr:to>
    <xdr:cxnSp macro="">
      <xdr:nvCxnSpPr>
        <xdr:cNvPr id="54" name="直線コネクタ 53"/>
        <xdr:cNvCxnSpPr/>
      </xdr:nvCxnSpPr>
      <xdr:spPr>
        <a:xfrm flipV="1">
          <a:off x="4633595" y="536575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118745</xdr:rowOff>
    </xdr:from>
    <xdr:ext cx="534670" cy="259080"/>
    <xdr:sp macro="" textlink="">
      <xdr:nvSpPr>
        <xdr:cNvPr id="55" name="人件費最小値テキスト"/>
        <xdr:cNvSpPr txBox="1"/>
      </xdr:nvSpPr>
      <xdr:spPr>
        <a:xfrm>
          <a:off x="4686300" y="663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114935</xdr:rowOff>
    </xdr:from>
    <xdr:to xmlns:xdr="http://schemas.openxmlformats.org/drawingml/2006/spreadsheetDrawing">
      <xdr:col>24</xdr:col>
      <xdr:colOff>152400</xdr:colOff>
      <xdr:row>38</xdr:row>
      <xdr:rowOff>114935</xdr:rowOff>
    </xdr:to>
    <xdr:cxnSp macro="">
      <xdr:nvCxnSpPr>
        <xdr:cNvPr id="56" name="直線コネクタ 55"/>
        <xdr:cNvCxnSpPr/>
      </xdr:nvCxnSpPr>
      <xdr:spPr>
        <a:xfrm>
          <a:off x="4546600" y="663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168910</xdr:rowOff>
    </xdr:from>
    <xdr:ext cx="598805" cy="254000"/>
    <xdr:sp macro="" textlink="">
      <xdr:nvSpPr>
        <xdr:cNvPr id="57" name="人件費最大値テキスト"/>
        <xdr:cNvSpPr txBox="1"/>
      </xdr:nvSpPr>
      <xdr:spPr>
        <a:xfrm>
          <a:off x="4686300" y="51409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50800</xdr:rowOff>
    </xdr:from>
    <xdr:to xmlns:xdr="http://schemas.openxmlformats.org/drawingml/2006/spreadsheetDrawing">
      <xdr:col>24</xdr:col>
      <xdr:colOff>152400</xdr:colOff>
      <xdr:row>31</xdr:row>
      <xdr:rowOff>50800</xdr:rowOff>
    </xdr:to>
    <xdr:cxnSp macro="">
      <xdr:nvCxnSpPr>
        <xdr:cNvPr id="58" name="直線コネクタ 57"/>
        <xdr:cNvCxnSpPr/>
      </xdr:nvCxnSpPr>
      <xdr:spPr>
        <a:xfrm>
          <a:off x="4546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100330</xdr:rowOff>
    </xdr:from>
    <xdr:to xmlns:xdr="http://schemas.openxmlformats.org/drawingml/2006/spreadsheetDrawing">
      <xdr:col>24</xdr:col>
      <xdr:colOff>63500</xdr:colOff>
      <xdr:row>36</xdr:row>
      <xdr:rowOff>37465</xdr:rowOff>
    </xdr:to>
    <xdr:cxnSp macro="">
      <xdr:nvCxnSpPr>
        <xdr:cNvPr id="59" name="直線コネクタ 58"/>
        <xdr:cNvCxnSpPr/>
      </xdr:nvCxnSpPr>
      <xdr:spPr>
        <a:xfrm flipV="1">
          <a:off x="3797300" y="5929630"/>
          <a:ext cx="8382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120650</xdr:rowOff>
    </xdr:from>
    <xdr:ext cx="534670" cy="254000"/>
    <xdr:sp macro="" textlink="">
      <xdr:nvSpPr>
        <xdr:cNvPr id="60" name="人件費平均値テキスト"/>
        <xdr:cNvSpPr txBox="1"/>
      </xdr:nvSpPr>
      <xdr:spPr>
        <a:xfrm>
          <a:off x="4686300" y="56070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97790</xdr:rowOff>
    </xdr:from>
    <xdr:to xmlns:xdr="http://schemas.openxmlformats.org/drawingml/2006/spreadsheetDrawing">
      <xdr:col>24</xdr:col>
      <xdr:colOff>114300</xdr:colOff>
      <xdr:row>34</xdr:row>
      <xdr:rowOff>27940</xdr:rowOff>
    </xdr:to>
    <xdr:sp macro="" textlink="">
      <xdr:nvSpPr>
        <xdr:cNvPr id="61" name="フローチャート: 判断 60"/>
        <xdr:cNvSpPr/>
      </xdr:nvSpPr>
      <xdr:spPr>
        <a:xfrm>
          <a:off x="4584700" y="575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37465</xdr:rowOff>
    </xdr:from>
    <xdr:to xmlns:xdr="http://schemas.openxmlformats.org/drawingml/2006/spreadsheetDrawing">
      <xdr:col>19</xdr:col>
      <xdr:colOff>177800</xdr:colOff>
      <xdr:row>36</xdr:row>
      <xdr:rowOff>39370</xdr:rowOff>
    </xdr:to>
    <xdr:cxnSp macro="">
      <xdr:nvCxnSpPr>
        <xdr:cNvPr id="62" name="直線コネクタ 61"/>
        <xdr:cNvCxnSpPr/>
      </xdr:nvCxnSpPr>
      <xdr:spPr>
        <a:xfrm flipV="1">
          <a:off x="2908300" y="62096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89535</xdr:rowOff>
    </xdr:from>
    <xdr:to xmlns:xdr="http://schemas.openxmlformats.org/drawingml/2006/spreadsheetDrawing">
      <xdr:col>20</xdr:col>
      <xdr:colOff>38100</xdr:colOff>
      <xdr:row>35</xdr:row>
      <xdr:rowOff>19685</xdr:rowOff>
    </xdr:to>
    <xdr:sp macro="" textlink="">
      <xdr:nvSpPr>
        <xdr:cNvPr id="63" name="フローチャート: 判断 62"/>
        <xdr:cNvSpPr/>
      </xdr:nvSpPr>
      <xdr:spPr>
        <a:xfrm>
          <a:off x="3746500" y="591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36195</xdr:rowOff>
    </xdr:from>
    <xdr:ext cx="529590" cy="259080"/>
    <xdr:sp macro="" textlink="">
      <xdr:nvSpPr>
        <xdr:cNvPr id="64" name="テキスト ボックス 63"/>
        <xdr:cNvSpPr txBox="1"/>
      </xdr:nvSpPr>
      <xdr:spPr>
        <a:xfrm>
          <a:off x="3529965" y="56940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39370</xdr:rowOff>
    </xdr:from>
    <xdr:to xmlns:xdr="http://schemas.openxmlformats.org/drawingml/2006/spreadsheetDrawing">
      <xdr:col>15</xdr:col>
      <xdr:colOff>50800</xdr:colOff>
      <xdr:row>36</xdr:row>
      <xdr:rowOff>93345</xdr:rowOff>
    </xdr:to>
    <xdr:cxnSp macro="">
      <xdr:nvCxnSpPr>
        <xdr:cNvPr id="65" name="直線コネクタ 64"/>
        <xdr:cNvCxnSpPr/>
      </xdr:nvCxnSpPr>
      <xdr:spPr>
        <a:xfrm flipV="1">
          <a:off x="2019300" y="62115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57150</xdr:rowOff>
    </xdr:from>
    <xdr:to xmlns:xdr="http://schemas.openxmlformats.org/drawingml/2006/spreadsheetDrawing">
      <xdr:col>15</xdr:col>
      <xdr:colOff>101600</xdr:colOff>
      <xdr:row>35</xdr:row>
      <xdr:rowOff>158750</xdr:rowOff>
    </xdr:to>
    <xdr:sp macro="" textlink="">
      <xdr:nvSpPr>
        <xdr:cNvPr id="66" name="フローチャート: 判断 65"/>
        <xdr:cNvSpPr/>
      </xdr:nvSpPr>
      <xdr:spPr>
        <a:xfrm>
          <a:off x="28575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3810</xdr:rowOff>
    </xdr:from>
    <xdr:ext cx="529590" cy="259080"/>
    <xdr:sp macro="" textlink="">
      <xdr:nvSpPr>
        <xdr:cNvPr id="67" name="テキスト ボックス 66"/>
        <xdr:cNvSpPr txBox="1"/>
      </xdr:nvSpPr>
      <xdr:spPr>
        <a:xfrm>
          <a:off x="2640965" y="58331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93345</xdr:rowOff>
    </xdr:from>
    <xdr:to xmlns:xdr="http://schemas.openxmlformats.org/drawingml/2006/spreadsheetDrawing">
      <xdr:col>10</xdr:col>
      <xdr:colOff>114300</xdr:colOff>
      <xdr:row>36</xdr:row>
      <xdr:rowOff>160655</xdr:rowOff>
    </xdr:to>
    <xdr:cxnSp macro="">
      <xdr:nvCxnSpPr>
        <xdr:cNvPr id="68" name="直線コネクタ 67"/>
        <xdr:cNvCxnSpPr/>
      </xdr:nvCxnSpPr>
      <xdr:spPr>
        <a:xfrm flipV="1">
          <a:off x="1130300" y="626554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50165</xdr:rowOff>
    </xdr:from>
    <xdr:to xmlns:xdr="http://schemas.openxmlformats.org/drawingml/2006/spreadsheetDrawing">
      <xdr:col>10</xdr:col>
      <xdr:colOff>165100</xdr:colOff>
      <xdr:row>35</xdr:row>
      <xdr:rowOff>151765</xdr:rowOff>
    </xdr:to>
    <xdr:sp macro="" textlink="">
      <xdr:nvSpPr>
        <xdr:cNvPr id="69" name="フローチャート: 判断 68"/>
        <xdr:cNvSpPr/>
      </xdr:nvSpPr>
      <xdr:spPr>
        <a:xfrm>
          <a:off x="1968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168275</xdr:rowOff>
    </xdr:from>
    <xdr:ext cx="529590" cy="254000"/>
    <xdr:sp macro="" textlink="">
      <xdr:nvSpPr>
        <xdr:cNvPr id="70" name="テキスト ボックス 69"/>
        <xdr:cNvSpPr txBox="1"/>
      </xdr:nvSpPr>
      <xdr:spPr>
        <a:xfrm>
          <a:off x="1751965" y="58261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86995</xdr:rowOff>
    </xdr:from>
    <xdr:to xmlns:xdr="http://schemas.openxmlformats.org/drawingml/2006/spreadsheetDrawing">
      <xdr:col>6</xdr:col>
      <xdr:colOff>38100</xdr:colOff>
      <xdr:row>37</xdr:row>
      <xdr:rowOff>17780</xdr:rowOff>
    </xdr:to>
    <xdr:sp macro="" textlink="">
      <xdr:nvSpPr>
        <xdr:cNvPr id="71" name="フローチャート: 判断 70"/>
        <xdr:cNvSpPr/>
      </xdr:nvSpPr>
      <xdr:spPr>
        <a:xfrm>
          <a:off x="1079500" y="6259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33655</xdr:rowOff>
    </xdr:from>
    <xdr:ext cx="529590" cy="258445"/>
    <xdr:sp macro="" textlink="">
      <xdr:nvSpPr>
        <xdr:cNvPr id="72" name="テキスト ボックス 71"/>
        <xdr:cNvSpPr txBox="1"/>
      </xdr:nvSpPr>
      <xdr:spPr>
        <a:xfrm>
          <a:off x="862965" y="60344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49530</xdr:rowOff>
    </xdr:from>
    <xdr:to xmlns:xdr="http://schemas.openxmlformats.org/drawingml/2006/spreadsheetDrawing">
      <xdr:col>24</xdr:col>
      <xdr:colOff>114300</xdr:colOff>
      <xdr:row>34</xdr:row>
      <xdr:rowOff>151130</xdr:rowOff>
    </xdr:to>
    <xdr:sp macro="" textlink="">
      <xdr:nvSpPr>
        <xdr:cNvPr id="78" name="楕円 77"/>
        <xdr:cNvSpPr/>
      </xdr:nvSpPr>
      <xdr:spPr>
        <a:xfrm>
          <a:off x="45847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27940</xdr:rowOff>
    </xdr:from>
    <xdr:ext cx="534670" cy="259080"/>
    <xdr:sp macro="" textlink="">
      <xdr:nvSpPr>
        <xdr:cNvPr id="79" name="人件費該当値テキスト"/>
        <xdr:cNvSpPr txBox="1"/>
      </xdr:nvSpPr>
      <xdr:spPr>
        <a:xfrm>
          <a:off x="4686300" y="5857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158115</xdr:rowOff>
    </xdr:from>
    <xdr:to xmlns:xdr="http://schemas.openxmlformats.org/drawingml/2006/spreadsheetDrawing">
      <xdr:col>20</xdr:col>
      <xdr:colOff>38100</xdr:colOff>
      <xdr:row>36</xdr:row>
      <xdr:rowOff>88265</xdr:rowOff>
    </xdr:to>
    <xdr:sp macro="" textlink="">
      <xdr:nvSpPr>
        <xdr:cNvPr id="80" name="楕円 79"/>
        <xdr:cNvSpPr/>
      </xdr:nvSpPr>
      <xdr:spPr>
        <a:xfrm>
          <a:off x="3746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79375</xdr:rowOff>
    </xdr:from>
    <xdr:ext cx="529590" cy="258445"/>
    <xdr:sp macro="" textlink="">
      <xdr:nvSpPr>
        <xdr:cNvPr id="81" name="テキスト ボックス 80"/>
        <xdr:cNvSpPr txBox="1"/>
      </xdr:nvSpPr>
      <xdr:spPr>
        <a:xfrm>
          <a:off x="3529965" y="62515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160020</xdr:rowOff>
    </xdr:from>
    <xdr:to xmlns:xdr="http://schemas.openxmlformats.org/drawingml/2006/spreadsheetDrawing">
      <xdr:col>15</xdr:col>
      <xdr:colOff>101600</xdr:colOff>
      <xdr:row>36</xdr:row>
      <xdr:rowOff>90170</xdr:rowOff>
    </xdr:to>
    <xdr:sp macro="" textlink="">
      <xdr:nvSpPr>
        <xdr:cNvPr id="82" name="楕円 81"/>
        <xdr:cNvSpPr/>
      </xdr:nvSpPr>
      <xdr:spPr>
        <a:xfrm>
          <a:off x="2857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81280</xdr:rowOff>
    </xdr:from>
    <xdr:ext cx="529590" cy="259080"/>
    <xdr:sp macro="" textlink="">
      <xdr:nvSpPr>
        <xdr:cNvPr id="83" name="テキスト ボックス 82"/>
        <xdr:cNvSpPr txBox="1"/>
      </xdr:nvSpPr>
      <xdr:spPr>
        <a:xfrm>
          <a:off x="2640965" y="6253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42545</xdr:rowOff>
    </xdr:from>
    <xdr:to xmlns:xdr="http://schemas.openxmlformats.org/drawingml/2006/spreadsheetDrawing">
      <xdr:col>10</xdr:col>
      <xdr:colOff>165100</xdr:colOff>
      <xdr:row>36</xdr:row>
      <xdr:rowOff>144145</xdr:rowOff>
    </xdr:to>
    <xdr:sp macro="" textlink="">
      <xdr:nvSpPr>
        <xdr:cNvPr id="84" name="楕円 83"/>
        <xdr:cNvSpPr/>
      </xdr:nvSpPr>
      <xdr:spPr>
        <a:xfrm>
          <a:off x="1968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135255</xdr:rowOff>
    </xdr:from>
    <xdr:ext cx="529590" cy="254000"/>
    <xdr:sp macro="" textlink="">
      <xdr:nvSpPr>
        <xdr:cNvPr id="85" name="テキスト ボックス 84"/>
        <xdr:cNvSpPr txBox="1"/>
      </xdr:nvSpPr>
      <xdr:spPr>
        <a:xfrm>
          <a:off x="1751965" y="63074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109855</xdr:rowOff>
    </xdr:from>
    <xdr:to xmlns:xdr="http://schemas.openxmlformats.org/drawingml/2006/spreadsheetDrawing">
      <xdr:col>6</xdr:col>
      <xdr:colOff>38100</xdr:colOff>
      <xdr:row>37</xdr:row>
      <xdr:rowOff>40640</xdr:rowOff>
    </xdr:to>
    <xdr:sp macro="" textlink="">
      <xdr:nvSpPr>
        <xdr:cNvPr id="86" name="楕円 85"/>
        <xdr:cNvSpPr/>
      </xdr:nvSpPr>
      <xdr:spPr>
        <a:xfrm>
          <a:off x="1079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31115</xdr:rowOff>
    </xdr:from>
    <xdr:ext cx="529590" cy="254000"/>
    <xdr:sp macro="" textlink="">
      <xdr:nvSpPr>
        <xdr:cNvPr id="87" name="テキスト ボックス 86"/>
        <xdr:cNvSpPr txBox="1"/>
      </xdr:nvSpPr>
      <xdr:spPr>
        <a:xfrm>
          <a:off x="862965" y="63747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6" name="テキスト ボックス 95"/>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4000"/>
    <xdr:sp macro="" textlink="">
      <xdr:nvSpPr>
        <xdr:cNvPr id="98" name="テキスト ボックス 97"/>
        <xdr:cNvSpPr txBox="1"/>
      </xdr:nvSpPr>
      <xdr:spPr>
        <a:xfrm>
          <a:off x="230505" y="10398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4000"/>
    <xdr:sp macro="" textlink="">
      <xdr:nvSpPr>
        <xdr:cNvPr id="100" name="テキスト ボックス 99"/>
        <xdr:cNvSpPr txBox="1"/>
      </xdr:nvSpPr>
      <xdr:spPr>
        <a:xfrm>
          <a:off x="230505" y="9941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54610</xdr:rowOff>
    </xdr:from>
    <xdr:ext cx="531495" cy="254000"/>
    <xdr:sp macro="" textlink="">
      <xdr:nvSpPr>
        <xdr:cNvPr id="102" name="テキスト ボックス 101"/>
        <xdr:cNvSpPr txBox="1"/>
      </xdr:nvSpPr>
      <xdr:spPr>
        <a:xfrm>
          <a:off x="23050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0550" cy="254000"/>
    <xdr:sp macro="" textlink="">
      <xdr:nvSpPr>
        <xdr:cNvPr id="104" name="テキスト ボックス 103"/>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0550" cy="254000"/>
    <xdr:sp macro="" textlink="">
      <xdr:nvSpPr>
        <xdr:cNvPr id="106" name="テキスト ボックス 105"/>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08" name="テキスト ボックス 107"/>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86995</xdr:rowOff>
    </xdr:from>
    <xdr:to xmlns:xdr="http://schemas.openxmlformats.org/drawingml/2006/spreadsheetDrawing">
      <xdr:col>24</xdr:col>
      <xdr:colOff>62865</xdr:colOff>
      <xdr:row>59</xdr:row>
      <xdr:rowOff>43180</xdr:rowOff>
    </xdr:to>
    <xdr:cxnSp macro="">
      <xdr:nvCxnSpPr>
        <xdr:cNvPr id="110" name="直線コネクタ 109"/>
        <xdr:cNvCxnSpPr/>
      </xdr:nvCxnSpPr>
      <xdr:spPr>
        <a:xfrm flipV="1">
          <a:off x="4633595" y="8830945"/>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46990</xdr:rowOff>
    </xdr:from>
    <xdr:ext cx="534670" cy="259080"/>
    <xdr:sp macro="" textlink="">
      <xdr:nvSpPr>
        <xdr:cNvPr id="111" name="物件費最小値テキスト"/>
        <xdr:cNvSpPr txBox="1"/>
      </xdr:nvSpPr>
      <xdr:spPr>
        <a:xfrm>
          <a:off x="4686300" y="10162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43180</xdr:rowOff>
    </xdr:from>
    <xdr:to xmlns:xdr="http://schemas.openxmlformats.org/drawingml/2006/spreadsheetDrawing">
      <xdr:col>24</xdr:col>
      <xdr:colOff>152400</xdr:colOff>
      <xdr:row>59</xdr:row>
      <xdr:rowOff>43180</xdr:rowOff>
    </xdr:to>
    <xdr:cxnSp macro="">
      <xdr:nvCxnSpPr>
        <xdr:cNvPr id="112" name="直線コネクタ 111"/>
        <xdr:cNvCxnSpPr/>
      </xdr:nvCxnSpPr>
      <xdr:spPr>
        <a:xfrm>
          <a:off x="45466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33655</xdr:rowOff>
    </xdr:from>
    <xdr:ext cx="598805" cy="258445"/>
    <xdr:sp macro="" textlink="">
      <xdr:nvSpPr>
        <xdr:cNvPr id="113" name="物件費最大値テキスト"/>
        <xdr:cNvSpPr txBox="1"/>
      </xdr:nvSpPr>
      <xdr:spPr>
        <a:xfrm>
          <a:off x="4686300" y="8606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86995</xdr:rowOff>
    </xdr:from>
    <xdr:to xmlns:xdr="http://schemas.openxmlformats.org/drawingml/2006/spreadsheetDrawing">
      <xdr:col>24</xdr:col>
      <xdr:colOff>152400</xdr:colOff>
      <xdr:row>51</xdr:row>
      <xdr:rowOff>86995</xdr:rowOff>
    </xdr:to>
    <xdr:cxnSp macro="">
      <xdr:nvCxnSpPr>
        <xdr:cNvPr id="114" name="直線コネクタ 113"/>
        <xdr:cNvCxnSpPr/>
      </xdr:nvCxnSpPr>
      <xdr:spPr>
        <a:xfrm>
          <a:off x="4546600" y="8830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128905</xdr:rowOff>
    </xdr:from>
    <xdr:to xmlns:xdr="http://schemas.openxmlformats.org/drawingml/2006/spreadsheetDrawing">
      <xdr:col>24</xdr:col>
      <xdr:colOff>63500</xdr:colOff>
      <xdr:row>55</xdr:row>
      <xdr:rowOff>133350</xdr:rowOff>
    </xdr:to>
    <xdr:cxnSp macro="">
      <xdr:nvCxnSpPr>
        <xdr:cNvPr id="115" name="直線コネクタ 114"/>
        <xdr:cNvCxnSpPr/>
      </xdr:nvCxnSpPr>
      <xdr:spPr>
        <a:xfrm>
          <a:off x="3797300" y="95586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92075</xdr:rowOff>
    </xdr:from>
    <xdr:ext cx="534670" cy="259080"/>
    <xdr:sp macro="" textlink="">
      <xdr:nvSpPr>
        <xdr:cNvPr id="116" name="物件費平均値テキスト"/>
        <xdr:cNvSpPr txBox="1"/>
      </xdr:nvSpPr>
      <xdr:spPr>
        <a:xfrm>
          <a:off x="4686300" y="9178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69215</xdr:rowOff>
    </xdr:from>
    <xdr:to xmlns:xdr="http://schemas.openxmlformats.org/drawingml/2006/spreadsheetDrawing">
      <xdr:col>24</xdr:col>
      <xdr:colOff>114300</xdr:colOff>
      <xdr:row>54</xdr:row>
      <xdr:rowOff>170815</xdr:rowOff>
    </xdr:to>
    <xdr:sp macro="" textlink="">
      <xdr:nvSpPr>
        <xdr:cNvPr id="117" name="フローチャート: 判断 116"/>
        <xdr:cNvSpPr/>
      </xdr:nvSpPr>
      <xdr:spPr>
        <a:xfrm>
          <a:off x="4584700" y="932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128905</xdr:rowOff>
    </xdr:from>
    <xdr:to xmlns:xdr="http://schemas.openxmlformats.org/drawingml/2006/spreadsheetDrawing">
      <xdr:col>19</xdr:col>
      <xdr:colOff>177800</xdr:colOff>
      <xdr:row>56</xdr:row>
      <xdr:rowOff>33655</xdr:rowOff>
    </xdr:to>
    <xdr:cxnSp macro="">
      <xdr:nvCxnSpPr>
        <xdr:cNvPr id="118" name="直線コネクタ 117"/>
        <xdr:cNvCxnSpPr/>
      </xdr:nvCxnSpPr>
      <xdr:spPr>
        <a:xfrm flipV="1">
          <a:off x="2908300" y="955865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54</xdr:row>
      <xdr:rowOff>155575</xdr:rowOff>
    </xdr:from>
    <xdr:to xmlns:xdr="http://schemas.openxmlformats.org/drawingml/2006/spreadsheetDrawing">
      <xdr:col>20</xdr:col>
      <xdr:colOff>38100</xdr:colOff>
      <xdr:row>55</xdr:row>
      <xdr:rowOff>86360</xdr:rowOff>
    </xdr:to>
    <xdr:sp macro="" textlink="">
      <xdr:nvSpPr>
        <xdr:cNvPr id="119" name="フローチャート: 判断 118"/>
        <xdr:cNvSpPr/>
      </xdr:nvSpPr>
      <xdr:spPr>
        <a:xfrm>
          <a:off x="3746500" y="9413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102235</xdr:rowOff>
    </xdr:from>
    <xdr:ext cx="529590" cy="258445"/>
    <xdr:sp macro="" textlink="">
      <xdr:nvSpPr>
        <xdr:cNvPr id="120" name="テキスト ボックス 119"/>
        <xdr:cNvSpPr txBox="1"/>
      </xdr:nvSpPr>
      <xdr:spPr>
        <a:xfrm>
          <a:off x="3529965" y="91890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63500</xdr:rowOff>
    </xdr:from>
    <xdr:to xmlns:xdr="http://schemas.openxmlformats.org/drawingml/2006/spreadsheetDrawing">
      <xdr:col>15</xdr:col>
      <xdr:colOff>50800</xdr:colOff>
      <xdr:row>56</xdr:row>
      <xdr:rowOff>33655</xdr:rowOff>
    </xdr:to>
    <xdr:cxnSp macro="">
      <xdr:nvCxnSpPr>
        <xdr:cNvPr id="121" name="直線コネクタ 120"/>
        <xdr:cNvCxnSpPr/>
      </xdr:nvCxnSpPr>
      <xdr:spPr>
        <a:xfrm>
          <a:off x="2019300" y="932180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72390</xdr:rowOff>
    </xdr:from>
    <xdr:to xmlns:xdr="http://schemas.openxmlformats.org/drawingml/2006/spreadsheetDrawing">
      <xdr:col>15</xdr:col>
      <xdr:colOff>101600</xdr:colOff>
      <xdr:row>56</xdr:row>
      <xdr:rowOff>2540</xdr:rowOff>
    </xdr:to>
    <xdr:sp macro="" textlink="">
      <xdr:nvSpPr>
        <xdr:cNvPr id="122" name="フローチャート: 判断 121"/>
        <xdr:cNvSpPr/>
      </xdr:nvSpPr>
      <xdr:spPr>
        <a:xfrm>
          <a:off x="2857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19050</xdr:rowOff>
    </xdr:from>
    <xdr:ext cx="529590" cy="254000"/>
    <xdr:sp macro="" textlink="">
      <xdr:nvSpPr>
        <xdr:cNvPr id="123" name="テキスト ボックス 122"/>
        <xdr:cNvSpPr txBox="1"/>
      </xdr:nvSpPr>
      <xdr:spPr>
        <a:xfrm>
          <a:off x="2640965" y="92773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63500</xdr:rowOff>
    </xdr:from>
    <xdr:to xmlns:xdr="http://schemas.openxmlformats.org/drawingml/2006/spreadsheetDrawing">
      <xdr:col>10</xdr:col>
      <xdr:colOff>114300</xdr:colOff>
      <xdr:row>57</xdr:row>
      <xdr:rowOff>109855</xdr:rowOff>
    </xdr:to>
    <xdr:cxnSp macro="">
      <xdr:nvCxnSpPr>
        <xdr:cNvPr id="124" name="直線コネクタ 123"/>
        <xdr:cNvCxnSpPr/>
      </xdr:nvCxnSpPr>
      <xdr:spPr>
        <a:xfrm flipV="1">
          <a:off x="1130300" y="9321800"/>
          <a:ext cx="889000" cy="560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120650</xdr:rowOff>
    </xdr:from>
    <xdr:to xmlns:xdr="http://schemas.openxmlformats.org/drawingml/2006/spreadsheetDrawing">
      <xdr:col>10</xdr:col>
      <xdr:colOff>165100</xdr:colOff>
      <xdr:row>56</xdr:row>
      <xdr:rowOff>50165</xdr:rowOff>
    </xdr:to>
    <xdr:sp macro="" textlink="">
      <xdr:nvSpPr>
        <xdr:cNvPr id="125" name="フローチャート: 判断 124"/>
        <xdr:cNvSpPr/>
      </xdr:nvSpPr>
      <xdr:spPr>
        <a:xfrm>
          <a:off x="1968500" y="9550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41275</xdr:rowOff>
    </xdr:from>
    <xdr:ext cx="529590" cy="254000"/>
    <xdr:sp macro="" textlink="">
      <xdr:nvSpPr>
        <xdr:cNvPr id="126" name="テキスト ボックス 125"/>
        <xdr:cNvSpPr txBox="1"/>
      </xdr:nvSpPr>
      <xdr:spPr>
        <a:xfrm>
          <a:off x="1751965" y="96424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52070</xdr:rowOff>
    </xdr:from>
    <xdr:to xmlns:xdr="http://schemas.openxmlformats.org/drawingml/2006/spreadsheetDrawing">
      <xdr:col>6</xdr:col>
      <xdr:colOff>38100</xdr:colOff>
      <xdr:row>55</xdr:row>
      <xdr:rowOff>153035</xdr:rowOff>
    </xdr:to>
    <xdr:sp macro="" textlink="">
      <xdr:nvSpPr>
        <xdr:cNvPr id="127" name="フローチャート: 判断 126"/>
        <xdr:cNvSpPr/>
      </xdr:nvSpPr>
      <xdr:spPr>
        <a:xfrm>
          <a:off x="1079500" y="9481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53</xdr:row>
      <xdr:rowOff>169545</xdr:rowOff>
    </xdr:from>
    <xdr:ext cx="529590" cy="254000"/>
    <xdr:sp macro="" textlink="">
      <xdr:nvSpPr>
        <xdr:cNvPr id="128" name="テキスト ボックス 127"/>
        <xdr:cNvSpPr txBox="1"/>
      </xdr:nvSpPr>
      <xdr:spPr>
        <a:xfrm>
          <a:off x="862965" y="92563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82550</xdr:rowOff>
    </xdr:from>
    <xdr:to xmlns:xdr="http://schemas.openxmlformats.org/drawingml/2006/spreadsheetDrawing">
      <xdr:col>24</xdr:col>
      <xdr:colOff>114300</xdr:colOff>
      <xdr:row>56</xdr:row>
      <xdr:rowOff>12700</xdr:rowOff>
    </xdr:to>
    <xdr:sp macro="" textlink="">
      <xdr:nvSpPr>
        <xdr:cNvPr id="134" name="楕円 133"/>
        <xdr:cNvSpPr/>
      </xdr:nvSpPr>
      <xdr:spPr>
        <a:xfrm>
          <a:off x="45847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60960</xdr:rowOff>
    </xdr:from>
    <xdr:ext cx="534670" cy="259080"/>
    <xdr:sp macro="" textlink="">
      <xdr:nvSpPr>
        <xdr:cNvPr id="135" name="物件費該当値テキスト"/>
        <xdr:cNvSpPr txBox="1"/>
      </xdr:nvSpPr>
      <xdr:spPr>
        <a:xfrm>
          <a:off x="4686300" y="9490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78105</xdr:rowOff>
    </xdr:from>
    <xdr:to xmlns:xdr="http://schemas.openxmlformats.org/drawingml/2006/spreadsheetDrawing">
      <xdr:col>20</xdr:col>
      <xdr:colOff>38100</xdr:colOff>
      <xdr:row>56</xdr:row>
      <xdr:rowOff>8255</xdr:rowOff>
    </xdr:to>
    <xdr:sp macro="" textlink="">
      <xdr:nvSpPr>
        <xdr:cNvPr id="136" name="楕円 135"/>
        <xdr:cNvSpPr/>
      </xdr:nvSpPr>
      <xdr:spPr>
        <a:xfrm>
          <a:off x="3746500" y="950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170815</xdr:rowOff>
    </xdr:from>
    <xdr:ext cx="529590" cy="258445"/>
    <xdr:sp macro="" textlink="">
      <xdr:nvSpPr>
        <xdr:cNvPr id="137" name="テキスト ボックス 136"/>
        <xdr:cNvSpPr txBox="1"/>
      </xdr:nvSpPr>
      <xdr:spPr>
        <a:xfrm>
          <a:off x="3529965" y="96005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154940</xdr:rowOff>
    </xdr:from>
    <xdr:to xmlns:xdr="http://schemas.openxmlformats.org/drawingml/2006/spreadsheetDrawing">
      <xdr:col>15</xdr:col>
      <xdr:colOff>101600</xdr:colOff>
      <xdr:row>56</xdr:row>
      <xdr:rowOff>84455</xdr:rowOff>
    </xdr:to>
    <xdr:sp macro="" textlink="">
      <xdr:nvSpPr>
        <xdr:cNvPr id="138" name="楕円 137"/>
        <xdr:cNvSpPr/>
      </xdr:nvSpPr>
      <xdr:spPr>
        <a:xfrm>
          <a:off x="2857500" y="9584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75565</xdr:rowOff>
    </xdr:from>
    <xdr:ext cx="529590" cy="254000"/>
    <xdr:sp macro="" textlink="">
      <xdr:nvSpPr>
        <xdr:cNvPr id="139" name="テキスト ボックス 138"/>
        <xdr:cNvSpPr txBox="1"/>
      </xdr:nvSpPr>
      <xdr:spPr>
        <a:xfrm>
          <a:off x="2640965" y="96767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12065</xdr:rowOff>
    </xdr:from>
    <xdr:to xmlns:xdr="http://schemas.openxmlformats.org/drawingml/2006/spreadsheetDrawing">
      <xdr:col>10</xdr:col>
      <xdr:colOff>165100</xdr:colOff>
      <xdr:row>54</xdr:row>
      <xdr:rowOff>113665</xdr:rowOff>
    </xdr:to>
    <xdr:sp macro="" textlink="">
      <xdr:nvSpPr>
        <xdr:cNvPr id="140" name="楕円 139"/>
        <xdr:cNvSpPr/>
      </xdr:nvSpPr>
      <xdr:spPr>
        <a:xfrm>
          <a:off x="1968500" y="92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52</xdr:row>
      <xdr:rowOff>130175</xdr:rowOff>
    </xdr:from>
    <xdr:ext cx="529590" cy="259080"/>
    <xdr:sp macro="" textlink="">
      <xdr:nvSpPr>
        <xdr:cNvPr id="141" name="テキスト ボックス 140"/>
        <xdr:cNvSpPr txBox="1"/>
      </xdr:nvSpPr>
      <xdr:spPr>
        <a:xfrm>
          <a:off x="1751965" y="90455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59055</xdr:rowOff>
    </xdr:from>
    <xdr:to xmlns:xdr="http://schemas.openxmlformats.org/drawingml/2006/spreadsheetDrawing">
      <xdr:col>6</xdr:col>
      <xdr:colOff>38100</xdr:colOff>
      <xdr:row>57</xdr:row>
      <xdr:rowOff>160655</xdr:rowOff>
    </xdr:to>
    <xdr:sp macro="" textlink="">
      <xdr:nvSpPr>
        <xdr:cNvPr id="142" name="楕円 141"/>
        <xdr:cNvSpPr/>
      </xdr:nvSpPr>
      <xdr:spPr>
        <a:xfrm>
          <a:off x="1079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151765</xdr:rowOff>
    </xdr:from>
    <xdr:ext cx="529590" cy="259080"/>
    <xdr:sp macro="" textlink="">
      <xdr:nvSpPr>
        <xdr:cNvPr id="143" name="テキスト ボックス 142"/>
        <xdr:cNvSpPr txBox="1"/>
      </xdr:nvSpPr>
      <xdr:spPr>
        <a:xfrm>
          <a:off x="862965" y="99244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2" name="テキスト ボックス 151"/>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840" cy="259080"/>
    <xdr:sp macro="" textlink="">
      <xdr:nvSpPr>
        <xdr:cNvPr id="155" name="テキスト ボックス 154"/>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62280" cy="259080"/>
    <xdr:sp macro="" textlink="">
      <xdr:nvSpPr>
        <xdr:cNvPr id="157" name="テキスト ボックス 156"/>
        <xdr:cNvSpPr txBox="1"/>
      </xdr:nvSpPr>
      <xdr:spPr>
        <a:xfrm>
          <a:off x="294640" y="1306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000"/>
    <xdr:sp macro="" textlink="">
      <xdr:nvSpPr>
        <xdr:cNvPr id="159" name="テキスト ボックス 158"/>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1" name="テキスト ボックス 16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3" name="テキスト ボックス 16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000"/>
    <xdr:sp macro="" textlink="">
      <xdr:nvSpPr>
        <xdr:cNvPr id="165" name="テキスト ボックス 164"/>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52070</xdr:rowOff>
    </xdr:from>
    <xdr:to xmlns:xdr="http://schemas.openxmlformats.org/drawingml/2006/spreadsheetDrawing">
      <xdr:col>24</xdr:col>
      <xdr:colOff>62865</xdr:colOff>
      <xdr:row>78</xdr:row>
      <xdr:rowOff>26035</xdr:rowOff>
    </xdr:to>
    <xdr:cxnSp macro="">
      <xdr:nvCxnSpPr>
        <xdr:cNvPr id="167" name="直線コネクタ 166"/>
        <xdr:cNvCxnSpPr/>
      </xdr:nvCxnSpPr>
      <xdr:spPr>
        <a:xfrm flipV="1">
          <a:off x="4633595" y="12225020"/>
          <a:ext cx="1270" cy="1174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29845</xdr:rowOff>
    </xdr:from>
    <xdr:ext cx="469900" cy="254000"/>
    <xdr:sp macro="" textlink="">
      <xdr:nvSpPr>
        <xdr:cNvPr id="168" name="維持補修費最小値テキスト"/>
        <xdr:cNvSpPr txBox="1"/>
      </xdr:nvSpPr>
      <xdr:spPr>
        <a:xfrm>
          <a:off x="4686300" y="134029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26035</xdr:rowOff>
    </xdr:from>
    <xdr:to xmlns:xdr="http://schemas.openxmlformats.org/drawingml/2006/spreadsheetDrawing">
      <xdr:col>24</xdr:col>
      <xdr:colOff>152400</xdr:colOff>
      <xdr:row>78</xdr:row>
      <xdr:rowOff>26035</xdr:rowOff>
    </xdr:to>
    <xdr:cxnSp macro="">
      <xdr:nvCxnSpPr>
        <xdr:cNvPr id="169" name="直線コネクタ 168"/>
        <xdr:cNvCxnSpPr/>
      </xdr:nvCxnSpPr>
      <xdr:spPr>
        <a:xfrm>
          <a:off x="4546600" y="1339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169545</xdr:rowOff>
    </xdr:from>
    <xdr:ext cx="534670" cy="254000"/>
    <xdr:sp macro="" textlink="">
      <xdr:nvSpPr>
        <xdr:cNvPr id="170" name="維持補修費最大値テキスト"/>
        <xdr:cNvSpPr txBox="1"/>
      </xdr:nvSpPr>
      <xdr:spPr>
        <a:xfrm>
          <a:off x="4686300" y="119995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52070</xdr:rowOff>
    </xdr:from>
    <xdr:to xmlns:xdr="http://schemas.openxmlformats.org/drawingml/2006/spreadsheetDrawing">
      <xdr:col>24</xdr:col>
      <xdr:colOff>152400</xdr:colOff>
      <xdr:row>71</xdr:row>
      <xdr:rowOff>52070</xdr:rowOff>
    </xdr:to>
    <xdr:cxnSp macro="">
      <xdr:nvCxnSpPr>
        <xdr:cNvPr id="171" name="直線コネクタ 170"/>
        <xdr:cNvCxnSpPr/>
      </xdr:nvCxnSpPr>
      <xdr:spPr>
        <a:xfrm>
          <a:off x="4546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43815</xdr:rowOff>
    </xdr:from>
    <xdr:to xmlns:xdr="http://schemas.openxmlformats.org/drawingml/2006/spreadsheetDrawing">
      <xdr:col>24</xdr:col>
      <xdr:colOff>63500</xdr:colOff>
      <xdr:row>77</xdr:row>
      <xdr:rowOff>63500</xdr:rowOff>
    </xdr:to>
    <xdr:cxnSp macro="">
      <xdr:nvCxnSpPr>
        <xdr:cNvPr id="172" name="直線コネクタ 171"/>
        <xdr:cNvCxnSpPr/>
      </xdr:nvCxnSpPr>
      <xdr:spPr>
        <a:xfrm flipV="1">
          <a:off x="3797300" y="1324546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120650</xdr:rowOff>
    </xdr:from>
    <xdr:ext cx="469900" cy="254000"/>
    <xdr:sp macro="" textlink="">
      <xdr:nvSpPr>
        <xdr:cNvPr id="173" name="維持補修費平均値テキスト"/>
        <xdr:cNvSpPr txBox="1"/>
      </xdr:nvSpPr>
      <xdr:spPr>
        <a:xfrm>
          <a:off x="4686300" y="129794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97790</xdr:rowOff>
    </xdr:from>
    <xdr:to xmlns:xdr="http://schemas.openxmlformats.org/drawingml/2006/spreadsheetDrawing">
      <xdr:col>24</xdr:col>
      <xdr:colOff>114300</xdr:colOff>
      <xdr:row>77</xdr:row>
      <xdr:rowOff>27305</xdr:rowOff>
    </xdr:to>
    <xdr:sp macro="" textlink="">
      <xdr:nvSpPr>
        <xdr:cNvPr id="174" name="フローチャート: 判断 173"/>
        <xdr:cNvSpPr/>
      </xdr:nvSpPr>
      <xdr:spPr>
        <a:xfrm>
          <a:off x="4584700" y="13127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63500</xdr:rowOff>
    </xdr:from>
    <xdr:to xmlns:xdr="http://schemas.openxmlformats.org/drawingml/2006/spreadsheetDrawing">
      <xdr:col>19</xdr:col>
      <xdr:colOff>177800</xdr:colOff>
      <xdr:row>77</xdr:row>
      <xdr:rowOff>65405</xdr:rowOff>
    </xdr:to>
    <xdr:cxnSp macro="">
      <xdr:nvCxnSpPr>
        <xdr:cNvPr id="175" name="直線コネクタ 174"/>
        <xdr:cNvCxnSpPr/>
      </xdr:nvCxnSpPr>
      <xdr:spPr>
        <a:xfrm flipV="1">
          <a:off x="2908300" y="132651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118110</xdr:rowOff>
    </xdr:from>
    <xdr:to xmlns:xdr="http://schemas.openxmlformats.org/drawingml/2006/spreadsheetDrawing">
      <xdr:col>20</xdr:col>
      <xdr:colOff>38100</xdr:colOff>
      <xdr:row>77</xdr:row>
      <xdr:rowOff>48260</xdr:rowOff>
    </xdr:to>
    <xdr:sp macro="" textlink="">
      <xdr:nvSpPr>
        <xdr:cNvPr id="176" name="フローチャート: 判断 175"/>
        <xdr:cNvSpPr/>
      </xdr:nvSpPr>
      <xdr:spPr>
        <a:xfrm>
          <a:off x="3746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64770</xdr:rowOff>
    </xdr:from>
    <xdr:ext cx="464820" cy="254000"/>
    <xdr:sp macro="" textlink="">
      <xdr:nvSpPr>
        <xdr:cNvPr id="177" name="テキスト ボックス 176"/>
        <xdr:cNvSpPr txBox="1"/>
      </xdr:nvSpPr>
      <xdr:spPr>
        <a:xfrm>
          <a:off x="3562350" y="129235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65405</xdr:rowOff>
    </xdr:from>
    <xdr:to xmlns:xdr="http://schemas.openxmlformats.org/drawingml/2006/spreadsheetDrawing">
      <xdr:col>15</xdr:col>
      <xdr:colOff>50800</xdr:colOff>
      <xdr:row>77</xdr:row>
      <xdr:rowOff>98425</xdr:rowOff>
    </xdr:to>
    <xdr:cxnSp macro="">
      <xdr:nvCxnSpPr>
        <xdr:cNvPr id="178" name="直線コネクタ 177"/>
        <xdr:cNvCxnSpPr/>
      </xdr:nvCxnSpPr>
      <xdr:spPr>
        <a:xfrm flipV="1">
          <a:off x="2019300" y="132670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74930</xdr:rowOff>
    </xdr:from>
    <xdr:to xmlns:xdr="http://schemas.openxmlformats.org/drawingml/2006/spreadsheetDrawing">
      <xdr:col>15</xdr:col>
      <xdr:colOff>101600</xdr:colOff>
      <xdr:row>77</xdr:row>
      <xdr:rowOff>4445</xdr:rowOff>
    </xdr:to>
    <xdr:sp macro="" textlink="">
      <xdr:nvSpPr>
        <xdr:cNvPr id="179" name="フローチャート: 判断 178"/>
        <xdr:cNvSpPr/>
      </xdr:nvSpPr>
      <xdr:spPr>
        <a:xfrm>
          <a:off x="2857500" y="13105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20955</xdr:rowOff>
    </xdr:from>
    <xdr:ext cx="464820" cy="254000"/>
    <xdr:sp macro="" textlink="">
      <xdr:nvSpPr>
        <xdr:cNvPr id="180" name="テキスト ボックス 179"/>
        <xdr:cNvSpPr txBox="1"/>
      </xdr:nvSpPr>
      <xdr:spPr>
        <a:xfrm>
          <a:off x="2673350" y="128797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98425</xdr:rowOff>
    </xdr:from>
    <xdr:to xmlns:xdr="http://schemas.openxmlformats.org/drawingml/2006/spreadsheetDrawing">
      <xdr:col>10</xdr:col>
      <xdr:colOff>114300</xdr:colOff>
      <xdr:row>77</xdr:row>
      <xdr:rowOff>110490</xdr:rowOff>
    </xdr:to>
    <xdr:cxnSp macro="">
      <xdr:nvCxnSpPr>
        <xdr:cNvPr id="181" name="直線コネクタ 180"/>
        <xdr:cNvCxnSpPr/>
      </xdr:nvCxnSpPr>
      <xdr:spPr>
        <a:xfrm flipV="1">
          <a:off x="1130300" y="133000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144145</xdr:rowOff>
    </xdr:from>
    <xdr:to xmlns:xdr="http://schemas.openxmlformats.org/drawingml/2006/spreadsheetDrawing">
      <xdr:col>10</xdr:col>
      <xdr:colOff>165100</xdr:colOff>
      <xdr:row>77</xdr:row>
      <xdr:rowOff>74930</xdr:rowOff>
    </xdr:to>
    <xdr:sp macro="" textlink="">
      <xdr:nvSpPr>
        <xdr:cNvPr id="182" name="フローチャート: 判断 181"/>
        <xdr:cNvSpPr/>
      </xdr:nvSpPr>
      <xdr:spPr>
        <a:xfrm>
          <a:off x="1968500" y="13174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90805</xdr:rowOff>
    </xdr:from>
    <xdr:ext cx="464820" cy="258445"/>
    <xdr:sp macro="" textlink="">
      <xdr:nvSpPr>
        <xdr:cNvPr id="183" name="テキスト ボックス 182"/>
        <xdr:cNvSpPr txBox="1"/>
      </xdr:nvSpPr>
      <xdr:spPr>
        <a:xfrm>
          <a:off x="1784350" y="1294955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132715</xdr:rowOff>
    </xdr:from>
    <xdr:to xmlns:xdr="http://schemas.openxmlformats.org/drawingml/2006/spreadsheetDrawing">
      <xdr:col>6</xdr:col>
      <xdr:colOff>38100</xdr:colOff>
      <xdr:row>77</xdr:row>
      <xdr:rowOff>63500</xdr:rowOff>
    </xdr:to>
    <xdr:sp macro="" textlink="">
      <xdr:nvSpPr>
        <xdr:cNvPr id="184" name="フローチャート: 判断 183"/>
        <xdr:cNvSpPr/>
      </xdr:nvSpPr>
      <xdr:spPr>
        <a:xfrm>
          <a:off x="1079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79375</xdr:rowOff>
    </xdr:from>
    <xdr:ext cx="464820" cy="258445"/>
    <xdr:sp macro="" textlink="">
      <xdr:nvSpPr>
        <xdr:cNvPr id="185" name="テキスト ボックス 184"/>
        <xdr:cNvSpPr txBox="1"/>
      </xdr:nvSpPr>
      <xdr:spPr>
        <a:xfrm>
          <a:off x="895350" y="1293812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164465</xdr:rowOff>
    </xdr:from>
    <xdr:to xmlns:xdr="http://schemas.openxmlformats.org/drawingml/2006/spreadsheetDrawing">
      <xdr:col>24</xdr:col>
      <xdr:colOff>114300</xdr:colOff>
      <xdr:row>77</xdr:row>
      <xdr:rowOff>94615</xdr:rowOff>
    </xdr:to>
    <xdr:sp macro="" textlink="">
      <xdr:nvSpPr>
        <xdr:cNvPr id="191" name="楕円 190"/>
        <xdr:cNvSpPr/>
      </xdr:nvSpPr>
      <xdr:spPr>
        <a:xfrm>
          <a:off x="45847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143510</xdr:rowOff>
    </xdr:from>
    <xdr:ext cx="469900" cy="254000"/>
    <xdr:sp macro="" textlink="">
      <xdr:nvSpPr>
        <xdr:cNvPr id="192" name="維持補修費該当値テキスト"/>
        <xdr:cNvSpPr txBox="1"/>
      </xdr:nvSpPr>
      <xdr:spPr>
        <a:xfrm>
          <a:off x="4686300" y="131737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12700</xdr:rowOff>
    </xdr:from>
    <xdr:to xmlns:xdr="http://schemas.openxmlformats.org/drawingml/2006/spreadsheetDrawing">
      <xdr:col>20</xdr:col>
      <xdr:colOff>38100</xdr:colOff>
      <xdr:row>77</xdr:row>
      <xdr:rowOff>114300</xdr:rowOff>
    </xdr:to>
    <xdr:sp macro="" textlink="">
      <xdr:nvSpPr>
        <xdr:cNvPr id="193" name="楕円 192"/>
        <xdr:cNvSpPr/>
      </xdr:nvSpPr>
      <xdr:spPr>
        <a:xfrm>
          <a:off x="3746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105410</xdr:rowOff>
    </xdr:from>
    <xdr:ext cx="464820" cy="259080"/>
    <xdr:sp macro="" textlink="">
      <xdr:nvSpPr>
        <xdr:cNvPr id="194" name="テキスト ボックス 193"/>
        <xdr:cNvSpPr txBox="1"/>
      </xdr:nvSpPr>
      <xdr:spPr>
        <a:xfrm>
          <a:off x="3562350" y="13307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14605</xdr:rowOff>
    </xdr:from>
    <xdr:to xmlns:xdr="http://schemas.openxmlformats.org/drawingml/2006/spreadsheetDrawing">
      <xdr:col>15</xdr:col>
      <xdr:colOff>101600</xdr:colOff>
      <xdr:row>77</xdr:row>
      <xdr:rowOff>116205</xdr:rowOff>
    </xdr:to>
    <xdr:sp macro="" textlink="">
      <xdr:nvSpPr>
        <xdr:cNvPr id="195" name="楕円 194"/>
        <xdr:cNvSpPr/>
      </xdr:nvSpPr>
      <xdr:spPr>
        <a:xfrm>
          <a:off x="2857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107315</xdr:rowOff>
    </xdr:from>
    <xdr:ext cx="464820" cy="259080"/>
    <xdr:sp macro="" textlink="">
      <xdr:nvSpPr>
        <xdr:cNvPr id="196" name="テキスト ボックス 195"/>
        <xdr:cNvSpPr txBox="1"/>
      </xdr:nvSpPr>
      <xdr:spPr>
        <a:xfrm>
          <a:off x="2673350" y="133089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47625</xdr:rowOff>
    </xdr:from>
    <xdr:to xmlns:xdr="http://schemas.openxmlformats.org/drawingml/2006/spreadsheetDrawing">
      <xdr:col>10</xdr:col>
      <xdr:colOff>165100</xdr:colOff>
      <xdr:row>77</xdr:row>
      <xdr:rowOff>149225</xdr:rowOff>
    </xdr:to>
    <xdr:sp macro="" textlink="">
      <xdr:nvSpPr>
        <xdr:cNvPr id="197" name="楕円 196"/>
        <xdr:cNvSpPr/>
      </xdr:nvSpPr>
      <xdr:spPr>
        <a:xfrm>
          <a:off x="1968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140335</xdr:rowOff>
    </xdr:from>
    <xdr:ext cx="464820" cy="259080"/>
    <xdr:sp macro="" textlink="">
      <xdr:nvSpPr>
        <xdr:cNvPr id="198" name="テキスト ボックス 197"/>
        <xdr:cNvSpPr txBox="1"/>
      </xdr:nvSpPr>
      <xdr:spPr>
        <a:xfrm>
          <a:off x="1784350" y="133419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59690</xdr:rowOff>
    </xdr:from>
    <xdr:to xmlns:xdr="http://schemas.openxmlformats.org/drawingml/2006/spreadsheetDrawing">
      <xdr:col>6</xdr:col>
      <xdr:colOff>38100</xdr:colOff>
      <xdr:row>77</xdr:row>
      <xdr:rowOff>161290</xdr:rowOff>
    </xdr:to>
    <xdr:sp macro="" textlink="">
      <xdr:nvSpPr>
        <xdr:cNvPr id="199" name="楕円 198"/>
        <xdr:cNvSpPr/>
      </xdr:nvSpPr>
      <xdr:spPr>
        <a:xfrm>
          <a:off x="1079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152400</xdr:rowOff>
    </xdr:from>
    <xdr:ext cx="464820" cy="259080"/>
    <xdr:sp macro="" textlink="">
      <xdr:nvSpPr>
        <xdr:cNvPr id="200" name="テキスト ボックス 199"/>
        <xdr:cNvSpPr txBox="1"/>
      </xdr:nvSpPr>
      <xdr:spPr>
        <a:xfrm>
          <a:off x="895350" y="133540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09" name="テキスト ボックス 208"/>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000"/>
    <xdr:sp macro="" textlink="">
      <xdr:nvSpPr>
        <xdr:cNvPr id="211" name="テキスト ボックス 210"/>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2" name="直線コネクタ 211"/>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4000"/>
    <xdr:sp macro="" textlink="">
      <xdr:nvSpPr>
        <xdr:cNvPr id="213" name="テキスト ボックス 212"/>
        <xdr:cNvSpPr txBox="1"/>
      </xdr:nvSpPr>
      <xdr:spPr>
        <a:xfrm>
          <a:off x="230505" y="16799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4" name="直線コネクタ 213"/>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0550" cy="254000"/>
    <xdr:sp macro="" textlink="">
      <xdr:nvSpPr>
        <xdr:cNvPr id="215" name="テキスト ボックス 214"/>
        <xdr:cNvSpPr txBox="1"/>
      </xdr:nvSpPr>
      <xdr:spPr>
        <a:xfrm>
          <a:off x="166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6" name="直線コネクタ 215"/>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0550" cy="254000"/>
    <xdr:sp macro="" textlink="">
      <xdr:nvSpPr>
        <xdr:cNvPr id="217" name="テキスト ボックス 216"/>
        <xdr:cNvSpPr txBox="1"/>
      </xdr:nvSpPr>
      <xdr:spPr>
        <a:xfrm>
          <a:off x="166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8" name="直線コネクタ 217"/>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0550" cy="254000"/>
    <xdr:sp macro="" textlink="">
      <xdr:nvSpPr>
        <xdr:cNvPr id="219" name="テキスト ボックス 218"/>
        <xdr:cNvSpPr txBox="1"/>
      </xdr:nvSpPr>
      <xdr:spPr>
        <a:xfrm>
          <a:off x="166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1" name="テキスト ボックス 220"/>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66040</xdr:rowOff>
    </xdr:from>
    <xdr:to xmlns:xdr="http://schemas.openxmlformats.org/drawingml/2006/spreadsheetDrawing">
      <xdr:col>24</xdr:col>
      <xdr:colOff>62865</xdr:colOff>
      <xdr:row>99</xdr:row>
      <xdr:rowOff>8890</xdr:rowOff>
    </xdr:to>
    <xdr:cxnSp macro="">
      <xdr:nvCxnSpPr>
        <xdr:cNvPr id="223" name="直線コネクタ 222"/>
        <xdr:cNvCxnSpPr/>
      </xdr:nvCxnSpPr>
      <xdr:spPr>
        <a:xfrm flipV="1">
          <a:off x="4633595" y="15667990"/>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12700</xdr:rowOff>
    </xdr:from>
    <xdr:ext cx="534670" cy="259080"/>
    <xdr:sp macro="" textlink="">
      <xdr:nvSpPr>
        <xdr:cNvPr id="224" name="扶助費最小値テキスト"/>
        <xdr:cNvSpPr txBox="1"/>
      </xdr:nvSpPr>
      <xdr:spPr>
        <a:xfrm>
          <a:off x="4686300" y="16986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8890</xdr:rowOff>
    </xdr:from>
    <xdr:to xmlns:xdr="http://schemas.openxmlformats.org/drawingml/2006/spreadsheetDrawing">
      <xdr:col>24</xdr:col>
      <xdr:colOff>152400</xdr:colOff>
      <xdr:row>99</xdr:row>
      <xdr:rowOff>8890</xdr:rowOff>
    </xdr:to>
    <xdr:cxnSp macro="">
      <xdr:nvCxnSpPr>
        <xdr:cNvPr id="225" name="直線コネクタ 224"/>
        <xdr:cNvCxnSpPr/>
      </xdr:nvCxnSpPr>
      <xdr:spPr>
        <a:xfrm>
          <a:off x="4546600" y="1698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12700</xdr:rowOff>
    </xdr:from>
    <xdr:ext cx="598805" cy="259080"/>
    <xdr:sp macro="" textlink="">
      <xdr:nvSpPr>
        <xdr:cNvPr id="226" name="扶助費最大値テキスト"/>
        <xdr:cNvSpPr txBox="1"/>
      </xdr:nvSpPr>
      <xdr:spPr>
        <a:xfrm>
          <a:off x="4686300" y="15443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66040</xdr:rowOff>
    </xdr:from>
    <xdr:to xmlns:xdr="http://schemas.openxmlformats.org/drawingml/2006/spreadsheetDrawing">
      <xdr:col>24</xdr:col>
      <xdr:colOff>152400</xdr:colOff>
      <xdr:row>91</xdr:row>
      <xdr:rowOff>66040</xdr:rowOff>
    </xdr:to>
    <xdr:cxnSp macro="">
      <xdr:nvCxnSpPr>
        <xdr:cNvPr id="227" name="直線コネクタ 226"/>
        <xdr:cNvCxnSpPr/>
      </xdr:nvCxnSpPr>
      <xdr:spPr>
        <a:xfrm>
          <a:off x="4546600" y="1566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93345</xdr:rowOff>
    </xdr:from>
    <xdr:to xmlns:xdr="http://schemas.openxmlformats.org/drawingml/2006/spreadsheetDrawing">
      <xdr:col>24</xdr:col>
      <xdr:colOff>63500</xdr:colOff>
      <xdr:row>96</xdr:row>
      <xdr:rowOff>135890</xdr:rowOff>
    </xdr:to>
    <xdr:cxnSp macro="">
      <xdr:nvCxnSpPr>
        <xdr:cNvPr id="228" name="直線コネクタ 227"/>
        <xdr:cNvCxnSpPr/>
      </xdr:nvCxnSpPr>
      <xdr:spPr>
        <a:xfrm flipV="1">
          <a:off x="3797300" y="16381095"/>
          <a:ext cx="8382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6350</xdr:rowOff>
    </xdr:from>
    <xdr:ext cx="598805" cy="254000"/>
    <xdr:sp macro="" textlink="">
      <xdr:nvSpPr>
        <xdr:cNvPr id="229" name="扶助費平均値テキスト"/>
        <xdr:cNvSpPr txBox="1"/>
      </xdr:nvSpPr>
      <xdr:spPr>
        <a:xfrm>
          <a:off x="4686300" y="1595120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154940</xdr:rowOff>
    </xdr:from>
    <xdr:to xmlns:xdr="http://schemas.openxmlformats.org/drawingml/2006/spreadsheetDrawing">
      <xdr:col>24</xdr:col>
      <xdr:colOff>114300</xdr:colOff>
      <xdr:row>94</xdr:row>
      <xdr:rowOff>85090</xdr:rowOff>
    </xdr:to>
    <xdr:sp macro="" textlink="">
      <xdr:nvSpPr>
        <xdr:cNvPr id="230" name="フローチャート: 判断 229"/>
        <xdr:cNvSpPr/>
      </xdr:nvSpPr>
      <xdr:spPr>
        <a:xfrm>
          <a:off x="4584700" y="160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135890</xdr:rowOff>
    </xdr:from>
    <xdr:to xmlns:xdr="http://schemas.openxmlformats.org/drawingml/2006/spreadsheetDrawing">
      <xdr:col>19</xdr:col>
      <xdr:colOff>177800</xdr:colOff>
      <xdr:row>97</xdr:row>
      <xdr:rowOff>124460</xdr:rowOff>
    </xdr:to>
    <xdr:cxnSp macro="">
      <xdr:nvCxnSpPr>
        <xdr:cNvPr id="231" name="直線コネクタ 230"/>
        <xdr:cNvCxnSpPr/>
      </xdr:nvCxnSpPr>
      <xdr:spPr>
        <a:xfrm flipV="1">
          <a:off x="2908300" y="1659509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167640</xdr:rowOff>
    </xdr:from>
    <xdr:to xmlns:xdr="http://schemas.openxmlformats.org/drawingml/2006/spreadsheetDrawing">
      <xdr:col>20</xdr:col>
      <xdr:colOff>38100</xdr:colOff>
      <xdr:row>95</xdr:row>
      <xdr:rowOff>97790</xdr:rowOff>
    </xdr:to>
    <xdr:sp macro="" textlink="">
      <xdr:nvSpPr>
        <xdr:cNvPr id="232" name="フローチャート: 判断 231"/>
        <xdr:cNvSpPr/>
      </xdr:nvSpPr>
      <xdr:spPr>
        <a:xfrm>
          <a:off x="374650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114300</xdr:rowOff>
    </xdr:from>
    <xdr:ext cx="593725" cy="259080"/>
    <xdr:sp macro="" textlink="">
      <xdr:nvSpPr>
        <xdr:cNvPr id="233" name="テキスト ボックス 232"/>
        <xdr:cNvSpPr txBox="1"/>
      </xdr:nvSpPr>
      <xdr:spPr>
        <a:xfrm>
          <a:off x="3497580" y="1605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3175</xdr:rowOff>
    </xdr:from>
    <xdr:to xmlns:xdr="http://schemas.openxmlformats.org/drawingml/2006/spreadsheetDrawing">
      <xdr:col>15</xdr:col>
      <xdr:colOff>50800</xdr:colOff>
      <xdr:row>97</xdr:row>
      <xdr:rowOff>124460</xdr:rowOff>
    </xdr:to>
    <xdr:cxnSp macro="">
      <xdr:nvCxnSpPr>
        <xdr:cNvPr id="234" name="直線コネクタ 233"/>
        <xdr:cNvCxnSpPr/>
      </xdr:nvCxnSpPr>
      <xdr:spPr>
        <a:xfrm>
          <a:off x="2019300" y="16462375"/>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78105</xdr:rowOff>
    </xdr:from>
    <xdr:to xmlns:xdr="http://schemas.openxmlformats.org/drawingml/2006/spreadsheetDrawing">
      <xdr:col>15</xdr:col>
      <xdr:colOff>101600</xdr:colOff>
      <xdr:row>97</xdr:row>
      <xdr:rowOff>8255</xdr:rowOff>
    </xdr:to>
    <xdr:sp macro="" textlink="">
      <xdr:nvSpPr>
        <xdr:cNvPr id="235" name="フローチャート: 判断 234"/>
        <xdr:cNvSpPr/>
      </xdr:nvSpPr>
      <xdr:spPr>
        <a:xfrm>
          <a:off x="2857500" y="165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24765</xdr:rowOff>
    </xdr:from>
    <xdr:ext cx="529590" cy="259080"/>
    <xdr:sp macro="" textlink="">
      <xdr:nvSpPr>
        <xdr:cNvPr id="236" name="テキスト ボックス 235"/>
        <xdr:cNvSpPr txBox="1"/>
      </xdr:nvSpPr>
      <xdr:spPr>
        <a:xfrm>
          <a:off x="2640965" y="16312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3175</xdr:rowOff>
    </xdr:from>
    <xdr:to xmlns:xdr="http://schemas.openxmlformats.org/drawingml/2006/spreadsheetDrawing">
      <xdr:col>10</xdr:col>
      <xdr:colOff>114300</xdr:colOff>
      <xdr:row>99</xdr:row>
      <xdr:rowOff>22225</xdr:rowOff>
    </xdr:to>
    <xdr:cxnSp macro="">
      <xdr:nvCxnSpPr>
        <xdr:cNvPr id="237" name="直線コネクタ 236"/>
        <xdr:cNvCxnSpPr/>
      </xdr:nvCxnSpPr>
      <xdr:spPr>
        <a:xfrm flipV="1">
          <a:off x="1130300" y="16462375"/>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103505</xdr:rowOff>
    </xdr:from>
    <xdr:to xmlns:xdr="http://schemas.openxmlformats.org/drawingml/2006/spreadsheetDrawing">
      <xdr:col>10</xdr:col>
      <xdr:colOff>165100</xdr:colOff>
      <xdr:row>95</xdr:row>
      <xdr:rowOff>33655</xdr:rowOff>
    </xdr:to>
    <xdr:sp macro="" textlink="">
      <xdr:nvSpPr>
        <xdr:cNvPr id="238" name="フローチャート: 判断 237"/>
        <xdr:cNvSpPr/>
      </xdr:nvSpPr>
      <xdr:spPr>
        <a:xfrm>
          <a:off x="1968500" y="162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50165</xdr:rowOff>
    </xdr:from>
    <xdr:ext cx="593725" cy="259080"/>
    <xdr:sp macro="" textlink="">
      <xdr:nvSpPr>
        <xdr:cNvPr id="239" name="テキスト ボックス 238"/>
        <xdr:cNvSpPr txBox="1"/>
      </xdr:nvSpPr>
      <xdr:spPr>
        <a:xfrm>
          <a:off x="1719580" y="159950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116840</xdr:rowOff>
    </xdr:from>
    <xdr:to xmlns:xdr="http://schemas.openxmlformats.org/drawingml/2006/spreadsheetDrawing">
      <xdr:col>6</xdr:col>
      <xdr:colOff>38100</xdr:colOff>
      <xdr:row>98</xdr:row>
      <xdr:rowOff>46990</xdr:rowOff>
    </xdr:to>
    <xdr:sp macro="" textlink="">
      <xdr:nvSpPr>
        <xdr:cNvPr id="240" name="フローチャート: 判断 239"/>
        <xdr:cNvSpPr/>
      </xdr:nvSpPr>
      <xdr:spPr>
        <a:xfrm>
          <a:off x="1079500" y="167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63500</xdr:rowOff>
    </xdr:from>
    <xdr:ext cx="529590" cy="254000"/>
    <xdr:sp macro="" textlink="">
      <xdr:nvSpPr>
        <xdr:cNvPr id="241" name="テキスト ボックス 240"/>
        <xdr:cNvSpPr txBox="1"/>
      </xdr:nvSpPr>
      <xdr:spPr>
        <a:xfrm>
          <a:off x="862965" y="165227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42545</xdr:rowOff>
    </xdr:from>
    <xdr:to xmlns:xdr="http://schemas.openxmlformats.org/drawingml/2006/spreadsheetDrawing">
      <xdr:col>24</xdr:col>
      <xdr:colOff>114300</xdr:colOff>
      <xdr:row>95</xdr:row>
      <xdr:rowOff>144145</xdr:rowOff>
    </xdr:to>
    <xdr:sp macro="" textlink="">
      <xdr:nvSpPr>
        <xdr:cNvPr id="247" name="楕円 246"/>
        <xdr:cNvSpPr/>
      </xdr:nvSpPr>
      <xdr:spPr>
        <a:xfrm>
          <a:off x="45847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20955</xdr:rowOff>
    </xdr:from>
    <xdr:ext cx="598805" cy="254000"/>
    <xdr:sp macro="" textlink="">
      <xdr:nvSpPr>
        <xdr:cNvPr id="248" name="扶助費該当値テキスト"/>
        <xdr:cNvSpPr txBox="1"/>
      </xdr:nvSpPr>
      <xdr:spPr>
        <a:xfrm>
          <a:off x="4686300" y="163087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85090</xdr:rowOff>
    </xdr:from>
    <xdr:to xmlns:xdr="http://schemas.openxmlformats.org/drawingml/2006/spreadsheetDrawing">
      <xdr:col>20</xdr:col>
      <xdr:colOff>38100</xdr:colOff>
      <xdr:row>97</xdr:row>
      <xdr:rowOff>15240</xdr:rowOff>
    </xdr:to>
    <xdr:sp macro="" textlink="">
      <xdr:nvSpPr>
        <xdr:cNvPr id="249" name="楕円 248"/>
        <xdr:cNvSpPr/>
      </xdr:nvSpPr>
      <xdr:spPr>
        <a:xfrm>
          <a:off x="37465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6350</xdr:rowOff>
    </xdr:from>
    <xdr:ext cx="529590" cy="254000"/>
    <xdr:sp macro="" textlink="">
      <xdr:nvSpPr>
        <xdr:cNvPr id="250" name="テキスト ボックス 249"/>
        <xdr:cNvSpPr txBox="1"/>
      </xdr:nvSpPr>
      <xdr:spPr>
        <a:xfrm>
          <a:off x="3529965" y="16637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73660</xdr:rowOff>
    </xdr:from>
    <xdr:to xmlns:xdr="http://schemas.openxmlformats.org/drawingml/2006/spreadsheetDrawing">
      <xdr:col>15</xdr:col>
      <xdr:colOff>101600</xdr:colOff>
      <xdr:row>98</xdr:row>
      <xdr:rowOff>3810</xdr:rowOff>
    </xdr:to>
    <xdr:sp macro="" textlink="">
      <xdr:nvSpPr>
        <xdr:cNvPr id="251" name="楕円 250"/>
        <xdr:cNvSpPr/>
      </xdr:nvSpPr>
      <xdr:spPr>
        <a:xfrm>
          <a:off x="2857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166370</xdr:rowOff>
    </xdr:from>
    <xdr:ext cx="529590" cy="254000"/>
    <xdr:sp macro="" textlink="">
      <xdr:nvSpPr>
        <xdr:cNvPr id="252" name="テキスト ボックス 251"/>
        <xdr:cNvSpPr txBox="1"/>
      </xdr:nvSpPr>
      <xdr:spPr>
        <a:xfrm>
          <a:off x="2640965" y="167970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123825</xdr:rowOff>
    </xdr:from>
    <xdr:to xmlns:xdr="http://schemas.openxmlformats.org/drawingml/2006/spreadsheetDrawing">
      <xdr:col>10</xdr:col>
      <xdr:colOff>165100</xdr:colOff>
      <xdr:row>96</xdr:row>
      <xdr:rowOff>53975</xdr:rowOff>
    </xdr:to>
    <xdr:sp macro="" textlink="">
      <xdr:nvSpPr>
        <xdr:cNvPr id="253" name="楕円 252"/>
        <xdr:cNvSpPr/>
      </xdr:nvSpPr>
      <xdr:spPr>
        <a:xfrm>
          <a:off x="1968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45085</xdr:rowOff>
    </xdr:from>
    <xdr:ext cx="593725" cy="258445"/>
    <xdr:sp macro="" textlink="">
      <xdr:nvSpPr>
        <xdr:cNvPr id="254" name="テキスト ボックス 253"/>
        <xdr:cNvSpPr txBox="1"/>
      </xdr:nvSpPr>
      <xdr:spPr>
        <a:xfrm>
          <a:off x="1719580" y="165042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143510</xdr:rowOff>
    </xdr:from>
    <xdr:to xmlns:xdr="http://schemas.openxmlformats.org/drawingml/2006/spreadsheetDrawing">
      <xdr:col>6</xdr:col>
      <xdr:colOff>38100</xdr:colOff>
      <xdr:row>99</xdr:row>
      <xdr:rowOff>73025</xdr:rowOff>
    </xdr:to>
    <xdr:sp macro="" textlink="">
      <xdr:nvSpPr>
        <xdr:cNvPr id="255" name="楕円 254"/>
        <xdr:cNvSpPr/>
      </xdr:nvSpPr>
      <xdr:spPr>
        <a:xfrm>
          <a:off x="1079500" y="16945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64135</xdr:rowOff>
    </xdr:from>
    <xdr:ext cx="529590" cy="254000"/>
    <xdr:sp macro="" textlink="">
      <xdr:nvSpPr>
        <xdr:cNvPr id="256" name="テキスト ボックス 255"/>
        <xdr:cNvSpPr txBox="1"/>
      </xdr:nvSpPr>
      <xdr:spPr>
        <a:xfrm>
          <a:off x="862965" y="170376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65" name="テキスト ボックス 264"/>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40</xdr:row>
      <xdr:rowOff>111760</xdr:rowOff>
    </xdr:from>
    <xdr:ext cx="531495" cy="254000"/>
    <xdr:sp macro="" textlink="">
      <xdr:nvSpPr>
        <xdr:cNvPr id="267" name="テキスト ボックス 266"/>
        <xdr:cNvSpPr txBox="1"/>
      </xdr:nvSpPr>
      <xdr:spPr>
        <a:xfrm>
          <a:off x="6072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69" name="テキスト ボックス 268"/>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1" name="テキスト ボックス 270"/>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0550" cy="254000"/>
    <xdr:sp macro="" textlink="">
      <xdr:nvSpPr>
        <xdr:cNvPr id="273" name="テキスト ボックス 272"/>
        <xdr:cNvSpPr txBox="1"/>
      </xdr:nvSpPr>
      <xdr:spPr>
        <a:xfrm>
          <a:off x="6008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0550" cy="259080"/>
    <xdr:sp macro="" textlink="">
      <xdr:nvSpPr>
        <xdr:cNvPr id="275" name="テキスト ボックス 274"/>
        <xdr:cNvSpPr txBox="1"/>
      </xdr:nvSpPr>
      <xdr:spPr>
        <a:xfrm>
          <a:off x="6008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0550" cy="259080"/>
    <xdr:sp macro="" textlink="">
      <xdr:nvSpPr>
        <xdr:cNvPr id="277" name="テキスト ボックス 276"/>
        <xdr:cNvSpPr txBox="1"/>
      </xdr:nvSpPr>
      <xdr:spPr>
        <a:xfrm>
          <a:off x="6008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79" name="テキスト ボックス 278"/>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37</xdr:row>
      <xdr:rowOff>134620</xdr:rowOff>
    </xdr:from>
    <xdr:to xmlns:xdr="http://schemas.openxmlformats.org/drawingml/2006/spreadsheetDrawing">
      <xdr:col>54</xdr:col>
      <xdr:colOff>189865</xdr:colOff>
      <xdr:row>39</xdr:row>
      <xdr:rowOff>41275</xdr:rowOff>
    </xdr:to>
    <xdr:cxnSp macro="">
      <xdr:nvCxnSpPr>
        <xdr:cNvPr id="281" name="直線コネクタ 280"/>
        <xdr:cNvCxnSpPr/>
      </xdr:nvCxnSpPr>
      <xdr:spPr>
        <a:xfrm flipV="1">
          <a:off x="10475595" y="6478270"/>
          <a:ext cx="1270" cy="24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45085</xdr:rowOff>
    </xdr:from>
    <xdr:ext cx="534670" cy="258445"/>
    <xdr:sp macro="" textlink="">
      <xdr:nvSpPr>
        <xdr:cNvPr id="282" name="補助費等最小値テキスト"/>
        <xdr:cNvSpPr txBox="1"/>
      </xdr:nvSpPr>
      <xdr:spPr>
        <a:xfrm>
          <a:off x="10528300" y="6731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41275</xdr:rowOff>
    </xdr:from>
    <xdr:to xmlns:xdr="http://schemas.openxmlformats.org/drawingml/2006/spreadsheetDrawing">
      <xdr:col>55</xdr:col>
      <xdr:colOff>88900</xdr:colOff>
      <xdr:row>39</xdr:row>
      <xdr:rowOff>41275</xdr:rowOff>
    </xdr:to>
    <xdr:cxnSp macro="">
      <xdr:nvCxnSpPr>
        <xdr:cNvPr id="283" name="直線コネクタ 282"/>
        <xdr:cNvCxnSpPr/>
      </xdr:nvCxnSpPr>
      <xdr:spPr>
        <a:xfrm>
          <a:off x="10388600" y="6727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81280</xdr:rowOff>
    </xdr:from>
    <xdr:ext cx="534670" cy="259080"/>
    <xdr:sp macro="" textlink="">
      <xdr:nvSpPr>
        <xdr:cNvPr id="284" name="補助費等最大値テキスト"/>
        <xdr:cNvSpPr txBox="1"/>
      </xdr:nvSpPr>
      <xdr:spPr>
        <a:xfrm>
          <a:off x="10528300" y="625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134620</xdr:rowOff>
    </xdr:from>
    <xdr:to xmlns:xdr="http://schemas.openxmlformats.org/drawingml/2006/spreadsheetDrawing">
      <xdr:col>55</xdr:col>
      <xdr:colOff>88900</xdr:colOff>
      <xdr:row>37</xdr:row>
      <xdr:rowOff>134620</xdr:rowOff>
    </xdr:to>
    <xdr:cxnSp macro="">
      <xdr:nvCxnSpPr>
        <xdr:cNvPr id="285" name="直線コネクタ 284"/>
        <xdr:cNvCxnSpPr/>
      </xdr:nvCxnSpPr>
      <xdr:spPr>
        <a:xfrm>
          <a:off x="10388600" y="647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89535</xdr:rowOff>
    </xdr:from>
    <xdr:to xmlns:xdr="http://schemas.openxmlformats.org/drawingml/2006/spreadsheetDrawing">
      <xdr:col>55</xdr:col>
      <xdr:colOff>0</xdr:colOff>
      <xdr:row>38</xdr:row>
      <xdr:rowOff>125095</xdr:rowOff>
    </xdr:to>
    <xdr:cxnSp macro="">
      <xdr:nvCxnSpPr>
        <xdr:cNvPr id="286" name="直線コネクタ 285"/>
        <xdr:cNvCxnSpPr/>
      </xdr:nvCxnSpPr>
      <xdr:spPr>
        <a:xfrm flipV="1">
          <a:off x="9639300" y="660463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17780</xdr:rowOff>
    </xdr:from>
    <xdr:ext cx="534670" cy="254000"/>
    <xdr:sp macro="" textlink="">
      <xdr:nvSpPr>
        <xdr:cNvPr id="287" name="補助費等平均値テキスト"/>
        <xdr:cNvSpPr txBox="1"/>
      </xdr:nvSpPr>
      <xdr:spPr>
        <a:xfrm>
          <a:off x="10528300" y="653288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39370</xdr:rowOff>
    </xdr:from>
    <xdr:to xmlns:xdr="http://schemas.openxmlformats.org/drawingml/2006/spreadsheetDrawing">
      <xdr:col>55</xdr:col>
      <xdr:colOff>50800</xdr:colOff>
      <xdr:row>38</xdr:row>
      <xdr:rowOff>140970</xdr:rowOff>
    </xdr:to>
    <xdr:sp macro="" textlink="">
      <xdr:nvSpPr>
        <xdr:cNvPr id="288" name="フローチャート: 判断 287"/>
        <xdr:cNvSpPr/>
      </xdr:nvSpPr>
      <xdr:spPr>
        <a:xfrm>
          <a:off x="104267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80645</xdr:rowOff>
    </xdr:from>
    <xdr:to xmlns:xdr="http://schemas.openxmlformats.org/drawingml/2006/spreadsheetDrawing">
      <xdr:col>50</xdr:col>
      <xdr:colOff>114300</xdr:colOff>
      <xdr:row>38</xdr:row>
      <xdr:rowOff>125095</xdr:rowOff>
    </xdr:to>
    <xdr:cxnSp macro="">
      <xdr:nvCxnSpPr>
        <xdr:cNvPr id="289" name="直線コネクタ 288"/>
        <xdr:cNvCxnSpPr/>
      </xdr:nvCxnSpPr>
      <xdr:spPr>
        <a:xfrm>
          <a:off x="8750300" y="659574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52705</xdr:rowOff>
    </xdr:from>
    <xdr:to xmlns:xdr="http://schemas.openxmlformats.org/drawingml/2006/spreadsheetDrawing">
      <xdr:col>50</xdr:col>
      <xdr:colOff>165100</xdr:colOff>
      <xdr:row>38</xdr:row>
      <xdr:rowOff>154940</xdr:rowOff>
    </xdr:to>
    <xdr:sp macro="" textlink="">
      <xdr:nvSpPr>
        <xdr:cNvPr id="290" name="フローチャート: 判断 289"/>
        <xdr:cNvSpPr/>
      </xdr:nvSpPr>
      <xdr:spPr>
        <a:xfrm>
          <a:off x="9588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170815</xdr:rowOff>
    </xdr:from>
    <xdr:ext cx="529590" cy="258445"/>
    <xdr:sp macro="" textlink="">
      <xdr:nvSpPr>
        <xdr:cNvPr id="291" name="テキスト ボックス 290"/>
        <xdr:cNvSpPr txBox="1"/>
      </xdr:nvSpPr>
      <xdr:spPr>
        <a:xfrm>
          <a:off x="9371965" y="63430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80645</xdr:rowOff>
    </xdr:from>
    <xdr:to xmlns:xdr="http://schemas.openxmlformats.org/drawingml/2006/spreadsheetDrawing">
      <xdr:col>45</xdr:col>
      <xdr:colOff>177800</xdr:colOff>
      <xdr:row>38</xdr:row>
      <xdr:rowOff>157480</xdr:rowOff>
    </xdr:to>
    <xdr:cxnSp macro="">
      <xdr:nvCxnSpPr>
        <xdr:cNvPr id="292" name="直線コネクタ 291"/>
        <xdr:cNvCxnSpPr/>
      </xdr:nvCxnSpPr>
      <xdr:spPr>
        <a:xfrm flipV="1">
          <a:off x="7861300" y="659574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17780</xdr:rowOff>
    </xdr:from>
    <xdr:to xmlns:xdr="http://schemas.openxmlformats.org/drawingml/2006/spreadsheetDrawing">
      <xdr:col>46</xdr:col>
      <xdr:colOff>38100</xdr:colOff>
      <xdr:row>38</xdr:row>
      <xdr:rowOff>119380</xdr:rowOff>
    </xdr:to>
    <xdr:sp macro="" textlink="">
      <xdr:nvSpPr>
        <xdr:cNvPr id="293" name="フローチャート: 判断 292"/>
        <xdr:cNvSpPr/>
      </xdr:nvSpPr>
      <xdr:spPr>
        <a:xfrm>
          <a:off x="869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135890</xdr:rowOff>
    </xdr:from>
    <xdr:ext cx="529590" cy="259080"/>
    <xdr:sp macro="" textlink="">
      <xdr:nvSpPr>
        <xdr:cNvPr id="294" name="テキスト ボックス 293"/>
        <xdr:cNvSpPr txBox="1"/>
      </xdr:nvSpPr>
      <xdr:spPr>
        <a:xfrm>
          <a:off x="8482965" y="63080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70485</xdr:rowOff>
    </xdr:from>
    <xdr:to xmlns:xdr="http://schemas.openxmlformats.org/drawingml/2006/spreadsheetDrawing">
      <xdr:col>41</xdr:col>
      <xdr:colOff>50800</xdr:colOff>
      <xdr:row>38</xdr:row>
      <xdr:rowOff>157480</xdr:rowOff>
    </xdr:to>
    <xdr:cxnSp macro="">
      <xdr:nvCxnSpPr>
        <xdr:cNvPr id="295" name="直線コネクタ 294"/>
        <xdr:cNvCxnSpPr/>
      </xdr:nvCxnSpPr>
      <xdr:spPr>
        <a:xfrm>
          <a:off x="6972300" y="5385435"/>
          <a:ext cx="889000" cy="128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57785</xdr:rowOff>
    </xdr:from>
    <xdr:to xmlns:xdr="http://schemas.openxmlformats.org/drawingml/2006/spreadsheetDrawing">
      <xdr:col>41</xdr:col>
      <xdr:colOff>101600</xdr:colOff>
      <xdr:row>38</xdr:row>
      <xdr:rowOff>159385</xdr:rowOff>
    </xdr:to>
    <xdr:sp macro="" textlink="">
      <xdr:nvSpPr>
        <xdr:cNvPr id="296" name="フローチャート: 判断 295"/>
        <xdr:cNvSpPr/>
      </xdr:nvSpPr>
      <xdr:spPr>
        <a:xfrm>
          <a:off x="7810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4445</xdr:rowOff>
    </xdr:from>
    <xdr:ext cx="529590" cy="259080"/>
    <xdr:sp macro="" textlink="">
      <xdr:nvSpPr>
        <xdr:cNvPr id="297" name="テキスト ボックス 296"/>
        <xdr:cNvSpPr txBox="1"/>
      </xdr:nvSpPr>
      <xdr:spPr>
        <a:xfrm>
          <a:off x="7593965" y="63480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23495</xdr:rowOff>
    </xdr:from>
    <xdr:to xmlns:xdr="http://schemas.openxmlformats.org/drawingml/2006/spreadsheetDrawing">
      <xdr:col>36</xdr:col>
      <xdr:colOff>165100</xdr:colOff>
      <xdr:row>30</xdr:row>
      <xdr:rowOff>125095</xdr:rowOff>
    </xdr:to>
    <xdr:sp macro="" textlink="">
      <xdr:nvSpPr>
        <xdr:cNvPr id="298" name="フローチャート: 判断 297"/>
        <xdr:cNvSpPr/>
      </xdr:nvSpPr>
      <xdr:spPr>
        <a:xfrm>
          <a:off x="6921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141605</xdr:rowOff>
    </xdr:from>
    <xdr:ext cx="593725" cy="259080"/>
    <xdr:sp macro="" textlink="">
      <xdr:nvSpPr>
        <xdr:cNvPr id="299" name="テキスト ボックス 298"/>
        <xdr:cNvSpPr txBox="1"/>
      </xdr:nvSpPr>
      <xdr:spPr>
        <a:xfrm>
          <a:off x="6672580" y="49422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38735</xdr:rowOff>
    </xdr:from>
    <xdr:to xmlns:xdr="http://schemas.openxmlformats.org/drawingml/2006/spreadsheetDrawing">
      <xdr:col>55</xdr:col>
      <xdr:colOff>50800</xdr:colOff>
      <xdr:row>38</xdr:row>
      <xdr:rowOff>140335</xdr:rowOff>
    </xdr:to>
    <xdr:sp macro="" textlink="">
      <xdr:nvSpPr>
        <xdr:cNvPr id="305" name="楕円 304"/>
        <xdr:cNvSpPr/>
      </xdr:nvSpPr>
      <xdr:spPr>
        <a:xfrm>
          <a:off x="10426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61595</xdr:rowOff>
    </xdr:from>
    <xdr:ext cx="534670" cy="259080"/>
    <xdr:sp macro="" textlink="">
      <xdr:nvSpPr>
        <xdr:cNvPr id="306" name="補助費等該当値テキスト"/>
        <xdr:cNvSpPr txBox="1"/>
      </xdr:nvSpPr>
      <xdr:spPr>
        <a:xfrm>
          <a:off x="10528300" y="640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74930</xdr:rowOff>
    </xdr:from>
    <xdr:to xmlns:xdr="http://schemas.openxmlformats.org/drawingml/2006/spreadsheetDrawing">
      <xdr:col>50</xdr:col>
      <xdr:colOff>165100</xdr:colOff>
      <xdr:row>39</xdr:row>
      <xdr:rowOff>4445</xdr:rowOff>
    </xdr:to>
    <xdr:sp macro="" textlink="">
      <xdr:nvSpPr>
        <xdr:cNvPr id="307" name="楕円 306"/>
        <xdr:cNvSpPr/>
      </xdr:nvSpPr>
      <xdr:spPr>
        <a:xfrm>
          <a:off x="95885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167005</xdr:rowOff>
    </xdr:from>
    <xdr:ext cx="529590" cy="254000"/>
    <xdr:sp macro="" textlink="">
      <xdr:nvSpPr>
        <xdr:cNvPr id="308" name="テキスト ボックス 307"/>
        <xdr:cNvSpPr txBox="1"/>
      </xdr:nvSpPr>
      <xdr:spPr>
        <a:xfrm>
          <a:off x="9371965" y="66821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29845</xdr:rowOff>
    </xdr:from>
    <xdr:to xmlns:xdr="http://schemas.openxmlformats.org/drawingml/2006/spreadsheetDrawing">
      <xdr:col>46</xdr:col>
      <xdr:colOff>38100</xdr:colOff>
      <xdr:row>38</xdr:row>
      <xdr:rowOff>132080</xdr:rowOff>
    </xdr:to>
    <xdr:sp macro="" textlink="">
      <xdr:nvSpPr>
        <xdr:cNvPr id="309" name="楕円 308"/>
        <xdr:cNvSpPr/>
      </xdr:nvSpPr>
      <xdr:spPr>
        <a:xfrm>
          <a:off x="8699500" y="6544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122555</xdr:rowOff>
    </xdr:from>
    <xdr:ext cx="529590" cy="254000"/>
    <xdr:sp macro="" textlink="">
      <xdr:nvSpPr>
        <xdr:cNvPr id="310" name="テキスト ボックス 309"/>
        <xdr:cNvSpPr txBox="1"/>
      </xdr:nvSpPr>
      <xdr:spPr>
        <a:xfrm>
          <a:off x="8482965" y="66376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106680</xdr:rowOff>
    </xdr:from>
    <xdr:to xmlns:xdr="http://schemas.openxmlformats.org/drawingml/2006/spreadsheetDrawing">
      <xdr:col>41</xdr:col>
      <xdr:colOff>101600</xdr:colOff>
      <xdr:row>39</xdr:row>
      <xdr:rowOff>36830</xdr:rowOff>
    </xdr:to>
    <xdr:sp macro="" textlink="">
      <xdr:nvSpPr>
        <xdr:cNvPr id="311" name="楕円 310"/>
        <xdr:cNvSpPr/>
      </xdr:nvSpPr>
      <xdr:spPr>
        <a:xfrm>
          <a:off x="7810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27940</xdr:rowOff>
    </xdr:from>
    <xdr:ext cx="529590" cy="259080"/>
    <xdr:sp macro="" textlink="">
      <xdr:nvSpPr>
        <xdr:cNvPr id="312" name="テキスト ボックス 311"/>
        <xdr:cNvSpPr txBox="1"/>
      </xdr:nvSpPr>
      <xdr:spPr>
        <a:xfrm>
          <a:off x="7593965" y="6714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19685</xdr:rowOff>
    </xdr:from>
    <xdr:to xmlns:xdr="http://schemas.openxmlformats.org/drawingml/2006/spreadsheetDrawing">
      <xdr:col>36</xdr:col>
      <xdr:colOff>165100</xdr:colOff>
      <xdr:row>31</xdr:row>
      <xdr:rowOff>121285</xdr:rowOff>
    </xdr:to>
    <xdr:sp macro="" textlink="">
      <xdr:nvSpPr>
        <xdr:cNvPr id="313" name="楕円 312"/>
        <xdr:cNvSpPr/>
      </xdr:nvSpPr>
      <xdr:spPr>
        <a:xfrm>
          <a:off x="6921500" y="53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112395</xdr:rowOff>
    </xdr:from>
    <xdr:ext cx="593725" cy="254000"/>
    <xdr:sp macro="" textlink="">
      <xdr:nvSpPr>
        <xdr:cNvPr id="314" name="テキスト ボックス 313"/>
        <xdr:cNvSpPr txBox="1"/>
      </xdr:nvSpPr>
      <xdr:spPr>
        <a:xfrm>
          <a:off x="6672580" y="54273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3" name="テキスト ボックス 322"/>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60</xdr:row>
      <xdr:rowOff>111760</xdr:rowOff>
    </xdr:from>
    <xdr:ext cx="531495" cy="254000"/>
    <xdr:sp macro="" textlink="">
      <xdr:nvSpPr>
        <xdr:cNvPr id="325" name="テキスト ボックス 324"/>
        <xdr:cNvSpPr txBox="1"/>
      </xdr:nvSpPr>
      <xdr:spPr>
        <a:xfrm>
          <a:off x="6072505" y="10398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27" name="テキスト ボックス 326"/>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4000"/>
    <xdr:sp macro="" textlink="">
      <xdr:nvSpPr>
        <xdr:cNvPr id="331" name="テキスト ボックス 330"/>
        <xdr:cNvSpPr txBox="1"/>
      </xdr:nvSpPr>
      <xdr:spPr>
        <a:xfrm>
          <a:off x="6072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0550" cy="259080"/>
    <xdr:sp macro="" textlink="">
      <xdr:nvSpPr>
        <xdr:cNvPr id="333" name="テキスト ボックス 332"/>
        <xdr:cNvSpPr txBox="1"/>
      </xdr:nvSpPr>
      <xdr:spPr>
        <a:xfrm>
          <a:off x="6008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0550" cy="259080"/>
    <xdr:sp macro="" textlink="">
      <xdr:nvSpPr>
        <xdr:cNvPr id="335" name="テキスト ボックス 334"/>
        <xdr:cNvSpPr txBox="1"/>
      </xdr:nvSpPr>
      <xdr:spPr>
        <a:xfrm>
          <a:off x="6008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37" name="テキスト ボックス 336"/>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122555</xdr:rowOff>
    </xdr:from>
    <xdr:to xmlns:xdr="http://schemas.openxmlformats.org/drawingml/2006/spreadsheetDrawing">
      <xdr:col>54</xdr:col>
      <xdr:colOff>189865</xdr:colOff>
      <xdr:row>59</xdr:row>
      <xdr:rowOff>112395</xdr:rowOff>
    </xdr:to>
    <xdr:cxnSp macro="">
      <xdr:nvCxnSpPr>
        <xdr:cNvPr id="339" name="直線コネクタ 338"/>
        <xdr:cNvCxnSpPr/>
      </xdr:nvCxnSpPr>
      <xdr:spPr>
        <a:xfrm flipV="1">
          <a:off x="10475595" y="886650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116205</xdr:rowOff>
    </xdr:from>
    <xdr:ext cx="534670" cy="259080"/>
    <xdr:sp macro="" textlink="">
      <xdr:nvSpPr>
        <xdr:cNvPr id="340" name="普通建設事業費最小値テキスト"/>
        <xdr:cNvSpPr txBox="1"/>
      </xdr:nvSpPr>
      <xdr:spPr>
        <a:xfrm>
          <a:off x="10528300" y="10231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112395</xdr:rowOff>
    </xdr:from>
    <xdr:to xmlns:xdr="http://schemas.openxmlformats.org/drawingml/2006/spreadsheetDrawing">
      <xdr:col>55</xdr:col>
      <xdr:colOff>88900</xdr:colOff>
      <xdr:row>59</xdr:row>
      <xdr:rowOff>112395</xdr:rowOff>
    </xdr:to>
    <xdr:cxnSp macro="">
      <xdr:nvCxnSpPr>
        <xdr:cNvPr id="341" name="直線コネクタ 340"/>
        <xdr:cNvCxnSpPr/>
      </xdr:nvCxnSpPr>
      <xdr:spPr>
        <a:xfrm>
          <a:off x="10388600" y="10227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69215</xdr:rowOff>
    </xdr:from>
    <xdr:ext cx="598805" cy="259080"/>
    <xdr:sp macro="" textlink="">
      <xdr:nvSpPr>
        <xdr:cNvPr id="342" name="普通建設事業費最大値テキスト"/>
        <xdr:cNvSpPr txBox="1"/>
      </xdr:nvSpPr>
      <xdr:spPr>
        <a:xfrm>
          <a:off x="10528300" y="8641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122555</xdr:rowOff>
    </xdr:from>
    <xdr:to xmlns:xdr="http://schemas.openxmlformats.org/drawingml/2006/spreadsheetDrawing">
      <xdr:col>55</xdr:col>
      <xdr:colOff>88900</xdr:colOff>
      <xdr:row>51</xdr:row>
      <xdr:rowOff>122555</xdr:rowOff>
    </xdr:to>
    <xdr:cxnSp macro="">
      <xdr:nvCxnSpPr>
        <xdr:cNvPr id="343" name="直線コネクタ 342"/>
        <xdr:cNvCxnSpPr/>
      </xdr:nvCxnSpPr>
      <xdr:spPr>
        <a:xfrm>
          <a:off x="10388600" y="8866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65405</xdr:rowOff>
    </xdr:from>
    <xdr:to xmlns:xdr="http://schemas.openxmlformats.org/drawingml/2006/spreadsheetDrawing">
      <xdr:col>55</xdr:col>
      <xdr:colOff>0</xdr:colOff>
      <xdr:row>55</xdr:row>
      <xdr:rowOff>135890</xdr:rowOff>
    </xdr:to>
    <xdr:cxnSp macro="">
      <xdr:nvCxnSpPr>
        <xdr:cNvPr id="344" name="直線コネクタ 343"/>
        <xdr:cNvCxnSpPr/>
      </xdr:nvCxnSpPr>
      <xdr:spPr>
        <a:xfrm>
          <a:off x="9639300" y="9152255"/>
          <a:ext cx="8382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128905</xdr:rowOff>
    </xdr:from>
    <xdr:ext cx="534670" cy="259080"/>
    <xdr:sp macro="" textlink="">
      <xdr:nvSpPr>
        <xdr:cNvPr id="345" name="普通建設事業費平均値テキスト"/>
        <xdr:cNvSpPr txBox="1"/>
      </xdr:nvSpPr>
      <xdr:spPr>
        <a:xfrm>
          <a:off x="10528300" y="9901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150495</xdr:rowOff>
    </xdr:from>
    <xdr:to xmlns:xdr="http://schemas.openxmlformats.org/drawingml/2006/spreadsheetDrawing">
      <xdr:col>55</xdr:col>
      <xdr:colOff>50800</xdr:colOff>
      <xdr:row>58</xdr:row>
      <xdr:rowOff>80645</xdr:rowOff>
    </xdr:to>
    <xdr:sp macro="" textlink="">
      <xdr:nvSpPr>
        <xdr:cNvPr id="346" name="フローチャート: 判断 345"/>
        <xdr:cNvSpPr/>
      </xdr:nvSpPr>
      <xdr:spPr>
        <a:xfrm>
          <a:off x="104267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65405</xdr:rowOff>
    </xdr:from>
    <xdr:to xmlns:xdr="http://schemas.openxmlformats.org/drawingml/2006/spreadsheetDrawing">
      <xdr:col>50</xdr:col>
      <xdr:colOff>114300</xdr:colOff>
      <xdr:row>57</xdr:row>
      <xdr:rowOff>36195</xdr:rowOff>
    </xdr:to>
    <xdr:cxnSp macro="">
      <xdr:nvCxnSpPr>
        <xdr:cNvPr id="347" name="直線コネクタ 346"/>
        <xdr:cNvCxnSpPr/>
      </xdr:nvCxnSpPr>
      <xdr:spPr>
        <a:xfrm flipV="1">
          <a:off x="8750300" y="9152255"/>
          <a:ext cx="889000" cy="656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24130</xdr:rowOff>
    </xdr:from>
    <xdr:to xmlns:xdr="http://schemas.openxmlformats.org/drawingml/2006/spreadsheetDrawing">
      <xdr:col>50</xdr:col>
      <xdr:colOff>165100</xdr:colOff>
      <xdr:row>58</xdr:row>
      <xdr:rowOff>125730</xdr:rowOff>
    </xdr:to>
    <xdr:sp macro="" textlink="">
      <xdr:nvSpPr>
        <xdr:cNvPr id="348" name="フローチャート: 判断 347"/>
        <xdr:cNvSpPr/>
      </xdr:nvSpPr>
      <xdr:spPr>
        <a:xfrm>
          <a:off x="9588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116840</xdr:rowOff>
    </xdr:from>
    <xdr:ext cx="529590" cy="259080"/>
    <xdr:sp macro="" textlink="">
      <xdr:nvSpPr>
        <xdr:cNvPr id="349" name="テキスト ボックス 348"/>
        <xdr:cNvSpPr txBox="1"/>
      </xdr:nvSpPr>
      <xdr:spPr>
        <a:xfrm>
          <a:off x="9371965" y="100609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13970</xdr:rowOff>
    </xdr:from>
    <xdr:to xmlns:xdr="http://schemas.openxmlformats.org/drawingml/2006/spreadsheetDrawing">
      <xdr:col>45</xdr:col>
      <xdr:colOff>177800</xdr:colOff>
      <xdr:row>57</xdr:row>
      <xdr:rowOff>36195</xdr:rowOff>
    </xdr:to>
    <xdr:cxnSp macro="">
      <xdr:nvCxnSpPr>
        <xdr:cNvPr id="350" name="直線コネクタ 349"/>
        <xdr:cNvCxnSpPr/>
      </xdr:nvCxnSpPr>
      <xdr:spPr>
        <a:xfrm>
          <a:off x="7861300" y="9615170"/>
          <a:ext cx="8890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44450</xdr:rowOff>
    </xdr:from>
    <xdr:to xmlns:xdr="http://schemas.openxmlformats.org/drawingml/2006/spreadsheetDrawing">
      <xdr:col>46</xdr:col>
      <xdr:colOff>38100</xdr:colOff>
      <xdr:row>59</xdr:row>
      <xdr:rowOff>146050</xdr:rowOff>
    </xdr:to>
    <xdr:sp macro="" textlink="">
      <xdr:nvSpPr>
        <xdr:cNvPr id="351" name="フローチャート: 判断 350"/>
        <xdr:cNvSpPr/>
      </xdr:nvSpPr>
      <xdr:spPr>
        <a:xfrm>
          <a:off x="8699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137160</xdr:rowOff>
    </xdr:from>
    <xdr:ext cx="529590" cy="259080"/>
    <xdr:sp macro="" textlink="">
      <xdr:nvSpPr>
        <xdr:cNvPr id="352" name="テキスト ボックス 351"/>
        <xdr:cNvSpPr txBox="1"/>
      </xdr:nvSpPr>
      <xdr:spPr>
        <a:xfrm>
          <a:off x="8482965" y="10252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13970</xdr:rowOff>
    </xdr:from>
    <xdr:to xmlns:xdr="http://schemas.openxmlformats.org/drawingml/2006/spreadsheetDrawing">
      <xdr:col>41</xdr:col>
      <xdr:colOff>50800</xdr:colOff>
      <xdr:row>57</xdr:row>
      <xdr:rowOff>147955</xdr:rowOff>
    </xdr:to>
    <xdr:cxnSp macro="">
      <xdr:nvCxnSpPr>
        <xdr:cNvPr id="353" name="直線コネクタ 352"/>
        <xdr:cNvCxnSpPr/>
      </xdr:nvCxnSpPr>
      <xdr:spPr>
        <a:xfrm flipV="1">
          <a:off x="6972300" y="9615170"/>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149860</xdr:rowOff>
    </xdr:from>
    <xdr:to xmlns:xdr="http://schemas.openxmlformats.org/drawingml/2006/spreadsheetDrawing">
      <xdr:col>41</xdr:col>
      <xdr:colOff>101600</xdr:colOff>
      <xdr:row>59</xdr:row>
      <xdr:rowOff>80010</xdr:rowOff>
    </xdr:to>
    <xdr:sp macro="" textlink="">
      <xdr:nvSpPr>
        <xdr:cNvPr id="354" name="フローチャート: 判断 353"/>
        <xdr:cNvSpPr/>
      </xdr:nvSpPr>
      <xdr:spPr>
        <a:xfrm>
          <a:off x="7810500" y="1009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71120</xdr:rowOff>
    </xdr:from>
    <xdr:ext cx="529590" cy="259080"/>
    <xdr:sp macro="" textlink="">
      <xdr:nvSpPr>
        <xdr:cNvPr id="355" name="テキスト ボックス 354"/>
        <xdr:cNvSpPr txBox="1"/>
      </xdr:nvSpPr>
      <xdr:spPr>
        <a:xfrm>
          <a:off x="7593965" y="10186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165100</xdr:rowOff>
    </xdr:from>
    <xdr:to xmlns:xdr="http://schemas.openxmlformats.org/drawingml/2006/spreadsheetDrawing">
      <xdr:col>36</xdr:col>
      <xdr:colOff>165100</xdr:colOff>
      <xdr:row>56</xdr:row>
      <xdr:rowOff>95250</xdr:rowOff>
    </xdr:to>
    <xdr:sp macro="" textlink="">
      <xdr:nvSpPr>
        <xdr:cNvPr id="356" name="フローチャート: 判断 355"/>
        <xdr:cNvSpPr/>
      </xdr:nvSpPr>
      <xdr:spPr>
        <a:xfrm>
          <a:off x="69215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111760</xdr:rowOff>
    </xdr:from>
    <xdr:ext cx="529590" cy="254000"/>
    <xdr:sp macro="" textlink="">
      <xdr:nvSpPr>
        <xdr:cNvPr id="357" name="テキスト ボックス 356"/>
        <xdr:cNvSpPr txBox="1"/>
      </xdr:nvSpPr>
      <xdr:spPr>
        <a:xfrm>
          <a:off x="6704965" y="93700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85090</xdr:rowOff>
    </xdr:from>
    <xdr:to xmlns:xdr="http://schemas.openxmlformats.org/drawingml/2006/spreadsheetDrawing">
      <xdr:col>55</xdr:col>
      <xdr:colOff>50800</xdr:colOff>
      <xdr:row>56</xdr:row>
      <xdr:rowOff>15240</xdr:rowOff>
    </xdr:to>
    <xdr:sp macro="" textlink="">
      <xdr:nvSpPr>
        <xdr:cNvPr id="363" name="楕円 362"/>
        <xdr:cNvSpPr/>
      </xdr:nvSpPr>
      <xdr:spPr>
        <a:xfrm>
          <a:off x="10426700" y="95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107950</xdr:rowOff>
    </xdr:from>
    <xdr:ext cx="534670" cy="259080"/>
    <xdr:sp macro="" textlink="">
      <xdr:nvSpPr>
        <xdr:cNvPr id="364" name="普通建設事業費該当値テキスト"/>
        <xdr:cNvSpPr txBox="1"/>
      </xdr:nvSpPr>
      <xdr:spPr>
        <a:xfrm>
          <a:off x="10528300" y="9366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14605</xdr:rowOff>
    </xdr:from>
    <xdr:to xmlns:xdr="http://schemas.openxmlformats.org/drawingml/2006/spreadsheetDrawing">
      <xdr:col>50</xdr:col>
      <xdr:colOff>165100</xdr:colOff>
      <xdr:row>53</xdr:row>
      <xdr:rowOff>116205</xdr:rowOff>
    </xdr:to>
    <xdr:sp macro="" textlink="">
      <xdr:nvSpPr>
        <xdr:cNvPr id="365" name="楕円 364"/>
        <xdr:cNvSpPr/>
      </xdr:nvSpPr>
      <xdr:spPr>
        <a:xfrm>
          <a:off x="9588500" y="910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132715</xdr:rowOff>
    </xdr:from>
    <xdr:ext cx="529590" cy="254000"/>
    <xdr:sp macro="" textlink="">
      <xdr:nvSpPr>
        <xdr:cNvPr id="366" name="テキスト ボックス 365"/>
        <xdr:cNvSpPr txBox="1"/>
      </xdr:nvSpPr>
      <xdr:spPr>
        <a:xfrm>
          <a:off x="9371965" y="88766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156845</xdr:rowOff>
    </xdr:from>
    <xdr:to xmlns:xdr="http://schemas.openxmlformats.org/drawingml/2006/spreadsheetDrawing">
      <xdr:col>46</xdr:col>
      <xdr:colOff>38100</xdr:colOff>
      <xdr:row>57</xdr:row>
      <xdr:rowOff>86995</xdr:rowOff>
    </xdr:to>
    <xdr:sp macro="" textlink="">
      <xdr:nvSpPr>
        <xdr:cNvPr id="367" name="楕円 366"/>
        <xdr:cNvSpPr/>
      </xdr:nvSpPr>
      <xdr:spPr>
        <a:xfrm>
          <a:off x="8699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103505</xdr:rowOff>
    </xdr:from>
    <xdr:ext cx="529590" cy="259080"/>
    <xdr:sp macro="" textlink="">
      <xdr:nvSpPr>
        <xdr:cNvPr id="368" name="テキスト ボックス 367"/>
        <xdr:cNvSpPr txBox="1"/>
      </xdr:nvSpPr>
      <xdr:spPr>
        <a:xfrm>
          <a:off x="8482965" y="9533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134620</xdr:rowOff>
    </xdr:from>
    <xdr:to xmlns:xdr="http://schemas.openxmlformats.org/drawingml/2006/spreadsheetDrawing">
      <xdr:col>41</xdr:col>
      <xdr:colOff>101600</xdr:colOff>
      <xdr:row>56</xdr:row>
      <xdr:rowOff>64770</xdr:rowOff>
    </xdr:to>
    <xdr:sp macro="" textlink="">
      <xdr:nvSpPr>
        <xdr:cNvPr id="369" name="楕円 368"/>
        <xdr:cNvSpPr/>
      </xdr:nvSpPr>
      <xdr:spPr>
        <a:xfrm>
          <a:off x="7810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81280</xdr:rowOff>
    </xdr:from>
    <xdr:ext cx="529590" cy="259080"/>
    <xdr:sp macro="" textlink="">
      <xdr:nvSpPr>
        <xdr:cNvPr id="370" name="テキスト ボックス 369"/>
        <xdr:cNvSpPr txBox="1"/>
      </xdr:nvSpPr>
      <xdr:spPr>
        <a:xfrm>
          <a:off x="7593965" y="93395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97790</xdr:rowOff>
    </xdr:from>
    <xdr:to xmlns:xdr="http://schemas.openxmlformats.org/drawingml/2006/spreadsheetDrawing">
      <xdr:col>36</xdr:col>
      <xdr:colOff>165100</xdr:colOff>
      <xdr:row>58</xdr:row>
      <xdr:rowOff>27305</xdr:rowOff>
    </xdr:to>
    <xdr:sp macro="" textlink="">
      <xdr:nvSpPr>
        <xdr:cNvPr id="371" name="楕円 370"/>
        <xdr:cNvSpPr/>
      </xdr:nvSpPr>
      <xdr:spPr>
        <a:xfrm>
          <a:off x="69215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18415</xdr:rowOff>
    </xdr:from>
    <xdr:ext cx="529590" cy="254000"/>
    <xdr:sp macro="" textlink="">
      <xdr:nvSpPr>
        <xdr:cNvPr id="372" name="テキスト ボックス 371"/>
        <xdr:cNvSpPr txBox="1"/>
      </xdr:nvSpPr>
      <xdr:spPr>
        <a:xfrm>
          <a:off x="6704965" y="99625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1" name="テキスト ボックス 380"/>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3" name="直線コネクタ 38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840" cy="254000"/>
    <xdr:sp macro="" textlink="">
      <xdr:nvSpPr>
        <xdr:cNvPr id="384" name="テキスト ボックス 383"/>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5" name="直線コネクタ 38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4000"/>
    <xdr:sp macro="" textlink="">
      <xdr:nvSpPr>
        <xdr:cNvPr id="386" name="テキスト ボックス 385"/>
        <xdr:cNvSpPr txBox="1"/>
      </xdr:nvSpPr>
      <xdr:spPr>
        <a:xfrm>
          <a:off x="6072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7" name="直線コネクタ 38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4000"/>
    <xdr:sp macro="" textlink="">
      <xdr:nvSpPr>
        <xdr:cNvPr id="388" name="テキスト ボックス 387"/>
        <xdr:cNvSpPr txBox="1"/>
      </xdr:nvSpPr>
      <xdr:spPr>
        <a:xfrm>
          <a:off x="6072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9" name="直線コネクタ 38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4000"/>
    <xdr:sp macro="" textlink="">
      <xdr:nvSpPr>
        <xdr:cNvPr id="390" name="テキスト ボックス 389"/>
        <xdr:cNvSpPr txBox="1"/>
      </xdr:nvSpPr>
      <xdr:spPr>
        <a:xfrm>
          <a:off x="6072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4000"/>
    <xdr:sp macro="" textlink="">
      <xdr:nvSpPr>
        <xdr:cNvPr id="392" name="テキスト ボックス 391"/>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27305</xdr:rowOff>
    </xdr:from>
    <xdr:to xmlns:xdr="http://schemas.openxmlformats.org/drawingml/2006/spreadsheetDrawing">
      <xdr:col>54</xdr:col>
      <xdr:colOff>189865</xdr:colOff>
      <xdr:row>78</xdr:row>
      <xdr:rowOff>79375</xdr:rowOff>
    </xdr:to>
    <xdr:cxnSp macro="">
      <xdr:nvCxnSpPr>
        <xdr:cNvPr id="394" name="直線コネクタ 393"/>
        <xdr:cNvCxnSpPr/>
      </xdr:nvCxnSpPr>
      <xdr:spPr>
        <a:xfrm flipV="1">
          <a:off x="10475595" y="1202880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83185</xdr:rowOff>
    </xdr:from>
    <xdr:ext cx="469900" cy="259080"/>
    <xdr:sp macro="" textlink="">
      <xdr:nvSpPr>
        <xdr:cNvPr id="395" name="普通建設事業費 （ うち新規整備　）最小値テキスト"/>
        <xdr:cNvSpPr txBox="1"/>
      </xdr:nvSpPr>
      <xdr:spPr>
        <a:xfrm>
          <a:off x="10528300" y="13456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79375</xdr:rowOff>
    </xdr:from>
    <xdr:to xmlns:xdr="http://schemas.openxmlformats.org/drawingml/2006/spreadsheetDrawing">
      <xdr:col>55</xdr:col>
      <xdr:colOff>88900</xdr:colOff>
      <xdr:row>78</xdr:row>
      <xdr:rowOff>79375</xdr:rowOff>
    </xdr:to>
    <xdr:cxnSp macro="">
      <xdr:nvCxnSpPr>
        <xdr:cNvPr id="396" name="直線コネクタ 395"/>
        <xdr:cNvCxnSpPr/>
      </xdr:nvCxnSpPr>
      <xdr:spPr>
        <a:xfrm>
          <a:off x="10388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145415</xdr:rowOff>
    </xdr:from>
    <xdr:ext cx="534670" cy="254000"/>
    <xdr:sp macro="" textlink="">
      <xdr:nvSpPr>
        <xdr:cNvPr id="397" name="普通建設事業費 （ うち新規整備　）最大値テキスト"/>
        <xdr:cNvSpPr txBox="1"/>
      </xdr:nvSpPr>
      <xdr:spPr>
        <a:xfrm>
          <a:off x="10528300" y="118040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27305</xdr:rowOff>
    </xdr:from>
    <xdr:to xmlns:xdr="http://schemas.openxmlformats.org/drawingml/2006/spreadsheetDrawing">
      <xdr:col>55</xdr:col>
      <xdr:colOff>88900</xdr:colOff>
      <xdr:row>70</xdr:row>
      <xdr:rowOff>27305</xdr:rowOff>
    </xdr:to>
    <xdr:cxnSp macro="">
      <xdr:nvCxnSpPr>
        <xdr:cNvPr id="398" name="直線コネクタ 397"/>
        <xdr:cNvCxnSpPr/>
      </xdr:nvCxnSpPr>
      <xdr:spPr>
        <a:xfrm>
          <a:off x="10388600" y="1202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132715</xdr:rowOff>
    </xdr:from>
    <xdr:to xmlns:xdr="http://schemas.openxmlformats.org/drawingml/2006/spreadsheetDrawing">
      <xdr:col>55</xdr:col>
      <xdr:colOff>0</xdr:colOff>
      <xdr:row>75</xdr:row>
      <xdr:rowOff>112395</xdr:rowOff>
    </xdr:to>
    <xdr:cxnSp macro="">
      <xdr:nvCxnSpPr>
        <xdr:cNvPr id="399" name="直線コネクタ 398"/>
        <xdr:cNvCxnSpPr/>
      </xdr:nvCxnSpPr>
      <xdr:spPr>
        <a:xfrm>
          <a:off x="9639300" y="12820015"/>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66040</xdr:rowOff>
    </xdr:from>
    <xdr:ext cx="534670" cy="254000"/>
    <xdr:sp macro="" textlink="">
      <xdr:nvSpPr>
        <xdr:cNvPr id="400" name="普通建設事業費 （ うち新規整備　）平均値テキスト"/>
        <xdr:cNvSpPr txBox="1"/>
      </xdr:nvSpPr>
      <xdr:spPr>
        <a:xfrm>
          <a:off x="10528300" y="1309624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87630</xdr:rowOff>
    </xdr:from>
    <xdr:to xmlns:xdr="http://schemas.openxmlformats.org/drawingml/2006/spreadsheetDrawing">
      <xdr:col>55</xdr:col>
      <xdr:colOff>50800</xdr:colOff>
      <xdr:row>77</xdr:row>
      <xdr:rowOff>17780</xdr:rowOff>
    </xdr:to>
    <xdr:sp macro="" textlink="">
      <xdr:nvSpPr>
        <xdr:cNvPr id="401" name="フローチャート: 判断 400"/>
        <xdr:cNvSpPr/>
      </xdr:nvSpPr>
      <xdr:spPr>
        <a:xfrm>
          <a:off x="104267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132715</xdr:rowOff>
    </xdr:from>
    <xdr:to xmlns:xdr="http://schemas.openxmlformats.org/drawingml/2006/spreadsheetDrawing">
      <xdr:col>50</xdr:col>
      <xdr:colOff>114300</xdr:colOff>
      <xdr:row>78</xdr:row>
      <xdr:rowOff>26035</xdr:rowOff>
    </xdr:to>
    <xdr:cxnSp macro="">
      <xdr:nvCxnSpPr>
        <xdr:cNvPr id="402" name="直線コネクタ 401"/>
        <xdr:cNvCxnSpPr/>
      </xdr:nvCxnSpPr>
      <xdr:spPr>
        <a:xfrm flipV="1">
          <a:off x="8750300" y="12820015"/>
          <a:ext cx="889000" cy="579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105410</xdr:rowOff>
    </xdr:from>
    <xdr:to xmlns:xdr="http://schemas.openxmlformats.org/drawingml/2006/spreadsheetDrawing">
      <xdr:col>50</xdr:col>
      <xdr:colOff>165100</xdr:colOff>
      <xdr:row>77</xdr:row>
      <xdr:rowOff>35560</xdr:rowOff>
    </xdr:to>
    <xdr:sp macro="" textlink="">
      <xdr:nvSpPr>
        <xdr:cNvPr id="403" name="フローチャート: 判断 402"/>
        <xdr:cNvSpPr/>
      </xdr:nvSpPr>
      <xdr:spPr>
        <a:xfrm>
          <a:off x="95885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26670</xdr:rowOff>
    </xdr:from>
    <xdr:ext cx="529590" cy="259080"/>
    <xdr:sp macro="" textlink="">
      <xdr:nvSpPr>
        <xdr:cNvPr id="404" name="テキスト ボックス 403"/>
        <xdr:cNvSpPr txBox="1"/>
      </xdr:nvSpPr>
      <xdr:spPr>
        <a:xfrm>
          <a:off x="9371965" y="132283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26035</xdr:rowOff>
    </xdr:from>
    <xdr:to xmlns:xdr="http://schemas.openxmlformats.org/drawingml/2006/spreadsheetDrawing">
      <xdr:col>45</xdr:col>
      <xdr:colOff>177800</xdr:colOff>
      <xdr:row>78</xdr:row>
      <xdr:rowOff>95250</xdr:rowOff>
    </xdr:to>
    <xdr:cxnSp macro="">
      <xdr:nvCxnSpPr>
        <xdr:cNvPr id="405" name="直線コネクタ 404"/>
        <xdr:cNvCxnSpPr/>
      </xdr:nvCxnSpPr>
      <xdr:spPr>
        <a:xfrm flipV="1">
          <a:off x="7861300" y="133991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115570</xdr:rowOff>
    </xdr:from>
    <xdr:to xmlns:xdr="http://schemas.openxmlformats.org/drawingml/2006/spreadsheetDrawing">
      <xdr:col>46</xdr:col>
      <xdr:colOff>38100</xdr:colOff>
      <xdr:row>78</xdr:row>
      <xdr:rowOff>45720</xdr:rowOff>
    </xdr:to>
    <xdr:sp macro="" textlink="">
      <xdr:nvSpPr>
        <xdr:cNvPr id="406" name="フローチャート: 判断 405"/>
        <xdr:cNvSpPr/>
      </xdr:nvSpPr>
      <xdr:spPr>
        <a:xfrm>
          <a:off x="8699500"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62230</xdr:rowOff>
    </xdr:from>
    <xdr:ext cx="464820" cy="259080"/>
    <xdr:sp macro="" textlink="">
      <xdr:nvSpPr>
        <xdr:cNvPr id="407" name="テキスト ボックス 406"/>
        <xdr:cNvSpPr txBox="1"/>
      </xdr:nvSpPr>
      <xdr:spPr>
        <a:xfrm>
          <a:off x="8515350" y="130924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95250</xdr:rowOff>
    </xdr:from>
    <xdr:to xmlns:xdr="http://schemas.openxmlformats.org/drawingml/2006/spreadsheetDrawing">
      <xdr:col>41</xdr:col>
      <xdr:colOff>50800</xdr:colOff>
      <xdr:row>78</xdr:row>
      <xdr:rowOff>124460</xdr:rowOff>
    </xdr:to>
    <xdr:cxnSp macro="">
      <xdr:nvCxnSpPr>
        <xdr:cNvPr id="408" name="直線コネクタ 407"/>
        <xdr:cNvCxnSpPr/>
      </xdr:nvCxnSpPr>
      <xdr:spPr>
        <a:xfrm flipV="1">
          <a:off x="6972300" y="13468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109220</xdr:rowOff>
    </xdr:from>
    <xdr:to xmlns:xdr="http://schemas.openxmlformats.org/drawingml/2006/spreadsheetDrawing">
      <xdr:col>41</xdr:col>
      <xdr:colOff>101600</xdr:colOff>
      <xdr:row>78</xdr:row>
      <xdr:rowOff>39370</xdr:rowOff>
    </xdr:to>
    <xdr:sp macro="" textlink="">
      <xdr:nvSpPr>
        <xdr:cNvPr id="409" name="フローチャート: 判断 408"/>
        <xdr:cNvSpPr/>
      </xdr:nvSpPr>
      <xdr:spPr>
        <a:xfrm>
          <a:off x="7810500" y="1331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55880</xdr:rowOff>
    </xdr:from>
    <xdr:ext cx="464820" cy="259080"/>
    <xdr:sp macro="" textlink="">
      <xdr:nvSpPr>
        <xdr:cNvPr id="410" name="テキスト ボックス 409"/>
        <xdr:cNvSpPr txBox="1"/>
      </xdr:nvSpPr>
      <xdr:spPr>
        <a:xfrm>
          <a:off x="7626350" y="130860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103505</xdr:rowOff>
    </xdr:from>
    <xdr:to xmlns:xdr="http://schemas.openxmlformats.org/drawingml/2006/spreadsheetDrawing">
      <xdr:col>36</xdr:col>
      <xdr:colOff>165100</xdr:colOff>
      <xdr:row>76</xdr:row>
      <xdr:rowOff>33655</xdr:rowOff>
    </xdr:to>
    <xdr:sp macro="" textlink="">
      <xdr:nvSpPr>
        <xdr:cNvPr id="411" name="フローチャート: 判断 410"/>
        <xdr:cNvSpPr/>
      </xdr:nvSpPr>
      <xdr:spPr>
        <a:xfrm>
          <a:off x="6921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50165</xdr:rowOff>
    </xdr:from>
    <xdr:ext cx="529590" cy="259080"/>
    <xdr:sp macro="" textlink="">
      <xdr:nvSpPr>
        <xdr:cNvPr id="412" name="テキスト ボックス 411"/>
        <xdr:cNvSpPr txBox="1"/>
      </xdr:nvSpPr>
      <xdr:spPr>
        <a:xfrm>
          <a:off x="6704965" y="127374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61595</xdr:rowOff>
    </xdr:from>
    <xdr:to xmlns:xdr="http://schemas.openxmlformats.org/drawingml/2006/spreadsheetDrawing">
      <xdr:col>55</xdr:col>
      <xdr:colOff>50800</xdr:colOff>
      <xdr:row>75</xdr:row>
      <xdr:rowOff>163195</xdr:rowOff>
    </xdr:to>
    <xdr:sp macro="" textlink="">
      <xdr:nvSpPr>
        <xdr:cNvPr id="418" name="楕円 417"/>
        <xdr:cNvSpPr/>
      </xdr:nvSpPr>
      <xdr:spPr>
        <a:xfrm>
          <a:off x="1042670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84455</xdr:rowOff>
    </xdr:from>
    <xdr:ext cx="534670" cy="259080"/>
    <xdr:sp macro="" textlink="">
      <xdr:nvSpPr>
        <xdr:cNvPr id="419" name="普通建設事業費 （ うち新規整備　）該当値テキスト"/>
        <xdr:cNvSpPr txBox="1"/>
      </xdr:nvSpPr>
      <xdr:spPr>
        <a:xfrm>
          <a:off x="10528300" y="12771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81915</xdr:rowOff>
    </xdr:from>
    <xdr:to xmlns:xdr="http://schemas.openxmlformats.org/drawingml/2006/spreadsheetDrawing">
      <xdr:col>50</xdr:col>
      <xdr:colOff>165100</xdr:colOff>
      <xdr:row>75</xdr:row>
      <xdr:rowOff>12065</xdr:rowOff>
    </xdr:to>
    <xdr:sp macro="" textlink="">
      <xdr:nvSpPr>
        <xdr:cNvPr id="420" name="楕円 419"/>
        <xdr:cNvSpPr/>
      </xdr:nvSpPr>
      <xdr:spPr>
        <a:xfrm>
          <a:off x="95885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29210</xdr:rowOff>
    </xdr:from>
    <xdr:ext cx="529590" cy="254000"/>
    <xdr:sp macro="" textlink="">
      <xdr:nvSpPr>
        <xdr:cNvPr id="421" name="テキスト ボックス 420"/>
        <xdr:cNvSpPr txBox="1"/>
      </xdr:nvSpPr>
      <xdr:spPr>
        <a:xfrm>
          <a:off x="9371965" y="125450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146685</xdr:rowOff>
    </xdr:from>
    <xdr:to xmlns:xdr="http://schemas.openxmlformats.org/drawingml/2006/spreadsheetDrawing">
      <xdr:col>46</xdr:col>
      <xdr:colOff>38100</xdr:colOff>
      <xdr:row>78</xdr:row>
      <xdr:rowOff>76835</xdr:rowOff>
    </xdr:to>
    <xdr:sp macro="" textlink="">
      <xdr:nvSpPr>
        <xdr:cNvPr id="422" name="楕円 421"/>
        <xdr:cNvSpPr/>
      </xdr:nvSpPr>
      <xdr:spPr>
        <a:xfrm>
          <a:off x="86995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67945</xdr:rowOff>
    </xdr:from>
    <xdr:ext cx="464820" cy="258445"/>
    <xdr:sp macro="" textlink="">
      <xdr:nvSpPr>
        <xdr:cNvPr id="423" name="テキスト ボックス 422"/>
        <xdr:cNvSpPr txBox="1"/>
      </xdr:nvSpPr>
      <xdr:spPr>
        <a:xfrm>
          <a:off x="8515350" y="134410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44450</xdr:rowOff>
    </xdr:from>
    <xdr:to xmlns:xdr="http://schemas.openxmlformats.org/drawingml/2006/spreadsheetDrawing">
      <xdr:col>41</xdr:col>
      <xdr:colOff>101600</xdr:colOff>
      <xdr:row>78</xdr:row>
      <xdr:rowOff>146050</xdr:rowOff>
    </xdr:to>
    <xdr:sp macro="" textlink="">
      <xdr:nvSpPr>
        <xdr:cNvPr id="424" name="楕円 423"/>
        <xdr:cNvSpPr/>
      </xdr:nvSpPr>
      <xdr:spPr>
        <a:xfrm>
          <a:off x="7810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137160</xdr:rowOff>
    </xdr:from>
    <xdr:ext cx="464820" cy="259080"/>
    <xdr:sp macro="" textlink="">
      <xdr:nvSpPr>
        <xdr:cNvPr id="425" name="テキスト ボックス 424"/>
        <xdr:cNvSpPr txBox="1"/>
      </xdr:nvSpPr>
      <xdr:spPr>
        <a:xfrm>
          <a:off x="7626350" y="1351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73660</xdr:rowOff>
    </xdr:from>
    <xdr:to xmlns:xdr="http://schemas.openxmlformats.org/drawingml/2006/spreadsheetDrawing">
      <xdr:col>36</xdr:col>
      <xdr:colOff>165100</xdr:colOff>
      <xdr:row>79</xdr:row>
      <xdr:rowOff>3810</xdr:rowOff>
    </xdr:to>
    <xdr:sp macro="" textlink="">
      <xdr:nvSpPr>
        <xdr:cNvPr id="426" name="楕円 425"/>
        <xdr:cNvSpPr/>
      </xdr:nvSpPr>
      <xdr:spPr>
        <a:xfrm>
          <a:off x="6921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78</xdr:row>
      <xdr:rowOff>166370</xdr:rowOff>
    </xdr:from>
    <xdr:ext cx="378460" cy="254000"/>
    <xdr:sp macro="" textlink="">
      <xdr:nvSpPr>
        <xdr:cNvPr id="427" name="テキスト ボックス 426"/>
        <xdr:cNvSpPr txBox="1"/>
      </xdr:nvSpPr>
      <xdr:spPr>
        <a:xfrm>
          <a:off x="6783070" y="135394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36" name="テキスト ボックス 435"/>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54000"/>
    <xdr:sp macro="" textlink="">
      <xdr:nvSpPr>
        <xdr:cNvPr id="438" name="テキスト ボックス 437"/>
        <xdr:cNvSpPr txBox="1"/>
      </xdr:nvSpPr>
      <xdr:spPr>
        <a:xfrm>
          <a:off x="6072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0" name="テキスト ボックス 43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000"/>
    <xdr:sp macro="" textlink="">
      <xdr:nvSpPr>
        <xdr:cNvPr id="444" name="テキスト ボックス 443"/>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6" name="テキスト ボックス 445"/>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48" name="テキスト ボックス 447"/>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4000"/>
    <xdr:sp macro="" textlink="">
      <xdr:nvSpPr>
        <xdr:cNvPr id="450" name="テキスト ボックス 449"/>
        <xdr:cNvSpPr txBox="1"/>
      </xdr:nvSpPr>
      <xdr:spPr>
        <a:xfrm>
          <a:off x="6072505" y="14970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93</xdr:row>
      <xdr:rowOff>6985</xdr:rowOff>
    </xdr:from>
    <xdr:to xmlns:xdr="http://schemas.openxmlformats.org/drawingml/2006/spreadsheetDrawing">
      <xdr:col>54</xdr:col>
      <xdr:colOff>189865</xdr:colOff>
      <xdr:row>99</xdr:row>
      <xdr:rowOff>60960</xdr:rowOff>
    </xdr:to>
    <xdr:cxnSp macro="">
      <xdr:nvCxnSpPr>
        <xdr:cNvPr id="452" name="直線コネクタ 451"/>
        <xdr:cNvCxnSpPr/>
      </xdr:nvCxnSpPr>
      <xdr:spPr>
        <a:xfrm flipV="1">
          <a:off x="10475595" y="15951835"/>
          <a:ext cx="1270" cy="1082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64770</xdr:rowOff>
    </xdr:from>
    <xdr:ext cx="534670" cy="254000"/>
    <xdr:sp macro="" textlink="">
      <xdr:nvSpPr>
        <xdr:cNvPr id="453" name="普通建設事業費 （ うち更新整備　）最小値テキスト"/>
        <xdr:cNvSpPr txBox="1"/>
      </xdr:nvSpPr>
      <xdr:spPr>
        <a:xfrm>
          <a:off x="10528300" y="170383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60960</xdr:rowOff>
    </xdr:from>
    <xdr:to xmlns:xdr="http://schemas.openxmlformats.org/drawingml/2006/spreadsheetDrawing">
      <xdr:col>55</xdr:col>
      <xdr:colOff>88900</xdr:colOff>
      <xdr:row>99</xdr:row>
      <xdr:rowOff>60960</xdr:rowOff>
    </xdr:to>
    <xdr:cxnSp macro="">
      <xdr:nvCxnSpPr>
        <xdr:cNvPr id="454" name="直線コネクタ 453"/>
        <xdr:cNvCxnSpPr/>
      </xdr:nvCxnSpPr>
      <xdr:spPr>
        <a:xfrm>
          <a:off x="10388600" y="1703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125095</xdr:rowOff>
    </xdr:from>
    <xdr:ext cx="534670" cy="258445"/>
    <xdr:sp macro="" textlink="">
      <xdr:nvSpPr>
        <xdr:cNvPr id="455" name="普通建設事業費 （ うち更新整備　）最大値テキスト"/>
        <xdr:cNvSpPr txBox="1"/>
      </xdr:nvSpPr>
      <xdr:spPr>
        <a:xfrm>
          <a:off x="10528300" y="15727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93</xdr:row>
      <xdr:rowOff>6985</xdr:rowOff>
    </xdr:from>
    <xdr:to xmlns:xdr="http://schemas.openxmlformats.org/drawingml/2006/spreadsheetDrawing">
      <xdr:col>55</xdr:col>
      <xdr:colOff>88900</xdr:colOff>
      <xdr:row>93</xdr:row>
      <xdr:rowOff>6985</xdr:rowOff>
    </xdr:to>
    <xdr:cxnSp macro="">
      <xdr:nvCxnSpPr>
        <xdr:cNvPr id="456" name="直線コネクタ 455"/>
        <xdr:cNvCxnSpPr/>
      </xdr:nvCxnSpPr>
      <xdr:spPr>
        <a:xfrm>
          <a:off x="10388600" y="1595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73660</xdr:rowOff>
    </xdr:from>
    <xdr:to xmlns:xdr="http://schemas.openxmlformats.org/drawingml/2006/spreadsheetDrawing">
      <xdr:col>55</xdr:col>
      <xdr:colOff>0</xdr:colOff>
      <xdr:row>95</xdr:row>
      <xdr:rowOff>132080</xdr:rowOff>
    </xdr:to>
    <xdr:cxnSp macro="">
      <xdr:nvCxnSpPr>
        <xdr:cNvPr id="457" name="直線コネクタ 456"/>
        <xdr:cNvCxnSpPr/>
      </xdr:nvCxnSpPr>
      <xdr:spPr>
        <a:xfrm>
          <a:off x="9639300" y="16189960"/>
          <a:ext cx="8382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57785</xdr:rowOff>
    </xdr:from>
    <xdr:ext cx="534670" cy="259080"/>
    <xdr:sp macro="" textlink="">
      <xdr:nvSpPr>
        <xdr:cNvPr id="458" name="普通建設事業費 （ うち更新整備　）平均値テキスト"/>
        <xdr:cNvSpPr txBox="1"/>
      </xdr:nvSpPr>
      <xdr:spPr>
        <a:xfrm>
          <a:off x="10528300" y="166884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79375</xdr:rowOff>
    </xdr:from>
    <xdr:to xmlns:xdr="http://schemas.openxmlformats.org/drawingml/2006/spreadsheetDrawing">
      <xdr:col>55</xdr:col>
      <xdr:colOff>50800</xdr:colOff>
      <xdr:row>98</xdr:row>
      <xdr:rowOff>9525</xdr:rowOff>
    </xdr:to>
    <xdr:sp macro="" textlink="">
      <xdr:nvSpPr>
        <xdr:cNvPr id="459" name="フローチャート: 判断 458"/>
        <xdr:cNvSpPr/>
      </xdr:nvSpPr>
      <xdr:spPr>
        <a:xfrm>
          <a:off x="104267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73660</xdr:rowOff>
    </xdr:from>
    <xdr:to xmlns:xdr="http://schemas.openxmlformats.org/drawingml/2006/spreadsheetDrawing">
      <xdr:col>50</xdr:col>
      <xdr:colOff>114300</xdr:colOff>
      <xdr:row>95</xdr:row>
      <xdr:rowOff>27940</xdr:rowOff>
    </xdr:to>
    <xdr:cxnSp macro="">
      <xdr:nvCxnSpPr>
        <xdr:cNvPr id="460" name="直線コネクタ 459"/>
        <xdr:cNvCxnSpPr/>
      </xdr:nvCxnSpPr>
      <xdr:spPr>
        <a:xfrm flipV="1">
          <a:off x="8750300" y="1618996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151765</xdr:rowOff>
    </xdr:from>
    <xdr:to xmlns:xdr="http://schemas.openxmlformats.org/drawingml/2006/spreadsheetDrawing">
      <xdr:col>50</xdr:col>
      <xdr:colOff>165100</xdr:colOff>
      <xdr:row>98</xdr:row>
      <xdr:rowOff>81915</xdr:rowOff>
    </xdr:to>
    <xdr:sp macro="" textlink="">
      <xdr:nvSpPr>
        <xdr:cNvPr id="461" name="フローチャート: 判断 460"/>
        <xdr:cNvSpPr/>
      </xdr:nvSpPr>
      <xdr:spPr>
        <a:xfrm>
          <a:off x="9588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73025</xdr:rowOff>
    </xdr:from>
    <xdr:ext cx="529590" cy="259080"/>
    <xdr:sp macro="" textlink="">
      <xdr:nvSpPr>
        <xdr:cNvPr id="462" name="テキスト ボックス 461"/>
        <xdr:cNvSpPr txBox="1"/>
      </xdr:nvSpPr>
      <xdr:spPr>
        <a:xfrm>
          <a:off x="9371965" y="16875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90</xdr:row>
      <xdr:rowOff>140335</xdr:rowOff>
    </xdr:from>
    <xdr:to xmlns:xdr="http://schemas.openxmlformats.org/drawingml/2006/spreadsheetDrawing">
      <xdr:col>45</xdr:col>
      <xdr:colOff>177800</xdr:colOff>
      <xdr:row>95</xdr:row>
      <xdr:rowOff>27940</xdr:rowOff>
    </xdr:to>
    <xdr:cxnSp macro="">
      <xdr:nvCxnSpPr>
        <xdr:cNvPr id="463" name="直線コネクタ 462"/>
        <xdr:cNvCxnSpPr/>
      </xdr:nvCxnSpPr>
      <xdr:spPr>
        <a:xfrm>
          <a:off x="7861300" y="15570835"/>
          <a:ext cx="889000" cy="744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67945</xdr:rowOff>
    </xdr:from>
    <xdr:to xmlns:xdr="http://schemas.openxmlformats.org/drawingml/2006/spreadsheetDrawing">
      <xdr:col>46</xdr:col>
      <xdr:colOff>38100</xdr:colOff>
      <xdr:row>98</xdr:row>
      <xdr:rowOff>169545</xdr:rowOff>
    </xdr:to>
    <xdr:sp macro="" textlink="">
      <xdr:nvSpPr>
        <xdr:cNvPr id="464" name="フローチャート: 判断 463"/>
        <xdr:cNvSpPr/>
      </xdr:nvSpPr>
      <xdr:spPr>
        <a:xfrm>
          <a:off x="8699500" y="1687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160655</xdr:rowOff>
    </xdr:from>
    <xdr:ext cx="529590" cy="259080"/>
    <xdr:sp macro="" textlink="">
      <xdr:nvSpPr>
        <xdr:cNvPr id="465" name="テキスト ボックス 464"/>
        <xdr:cNvSpPr txBox="1"/>
      </xdr:nvSpPr>
      <xdr:spPr>
        <a:xfrm>
          <a:off x="8482965" y="169627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90</xdr:row>
      <xdr:rowOff>140335</xdr:rowOff>
    </xdr:from>
    <xdr:to xmlns:xdr="http://schemas.openxmlformats.org/drawingml/2006/spreadsheetDrawing">
      <xdr:col>41</xdr:col>
      <xdr:colOff>50800</xdr:colOff>
      <xdr:row>94</xdr:row>
      <xdr:rowOff>116840</xdr:rowOff>
    </xdr:to>
    <xdr:cxnSp macro="">
      <xdr:nvCxnSpPr>
        <xdr:cNvPr id="466" name="直線コネクタ 465"/>
        <xdr:cNvCxnSpPr/>
      </xdr:nvCxnSpPr>
      <xdr:spPr>
        <a:xfrm flipV="1">
          <a:off x="6972300" y="15570835"/>
          <a:ext cx="889000" cy="662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41910</xdr:rowOff>
    </xdr:from>
    <xdr:to xmlns:xdr="http://schemas.openxmlformats.org/drawingml/2006/spreadsheetDrawing">
      <xdr:col>41</xdr:col>
      <xdr:colOff>101600</xdr:colOff>
      <xdr:row>97</xdr:row>
      <xdr:rowOff>143510</xdr:rowOff>
    </xdr:to>
    <xdr:sp macro="" textlink="">
      <xdr:nvSpPr>
        <xdr:cNvPr id="467" name="フローチャート: 判断 466"/>
        <xdr:cNvSpPr/>
      </xdr:nvSpPr>
      <xdr:spPr>
        <a:xfrm>
          <a:off x="78105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134620</xdr:rowOff>
    </xdr:from>
    <xdr:ext cx="529590" cy="254000"/>
    <xdr:sp macro="" textlink="">
      <xdr:nvSpPr>
        <xdr:cNvPr id="468" name="テキスト ボックス 467"/>
        <xdr:cNvSpPr txBox="1"/>
      </xdr:nvSpPr>
      <xdr:spPr>
        <a:xfrm>
          <a:off x="7593965" y="167652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102235</xdr:rowOff>
    </xdr:from>
    <xdr:to xmlns:xdr="http://schemas.openxmlformats.org/drawingml/2006/spreadsheetDrawing">
      <xdr:col>36</xdr:col>
      <xdr:colOff>165100</xdr:colOff>
      <xdr:row>96</xdr:row>
      <xdr:rowOff>32385</xdr:rowOff>
    </xdr:to>
    <xdr:sp macro="" textlink="">
      <xdr:nvSpPr>
        <xdr:cNvPr id="469" name="フローチャート: 判断 468"/>
        <xdr:cNvSpPr/>
      </xdr:nvSpPr>
      <xdr:spPr>
        <a:xfrm>
          <a:off x="6921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23495</xdr:rowOff>
    </xdr:from>
    <xdr:ext cx="529590" cy="259080"/>
    <xdr:sp macro="" textlink="">
      <xdr:nvSpPr>
        <xdr:cNvPr id="470" name="テキスト ボックス 469"/>
        <xdr:cNvSpPr txBox="1"/>
      </xdr:nvSpPr>
      <xdr:spPr>
        <a:xfrm>
          <a:off x="6704965" y="16482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80645</xdr:rowOff>
    </xdr:from>
    <xdr:to xmlns:xdr="http://schemas.openxmlformats.org/drawingml/2006/spreadsheetDrawing">
      <xdr:col>55</xdr:col>
      <xdr:colOff>50800</xdr:colOff>
      <xdr:row>96</xdr:row>
      <xdr:rowOff>10795</xdr:rowOff>
    </xdr:to>
    <xdr:sp macro="" textlink="">
      <xdr:nvSpPr>
        <xdr:cNvPr id="476" name="楕円 475"/>
        <xdr:cNvSpPr/>
      </xdr:nvSpPr>
      <xdr:spPr>
        <a:xfrm>
          <a:off x="10426700" y="163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103505</xdr:rowOff>
    </xdr:from>
    <xdr:ext cx="534670" cy="259080"/>
    <xdr:sp macro="" textlink="">
      <xdr:nvSpPr>
        <xdr:cNvPr id="477" name="普通建設事業費 （ うち更新整備　）該当値テキスト"/>
        <xdr:cNvSpPr txBox="1"/>
      </xdr:nvSpPr>
      <xdr:spPr>
        <a:xfrm>
          <a:off x="10528300" y="16219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22860</xdr:rowOff>
    </xdr:from>
    <xdr:to xmlns:xdr="http://schemas.openxmlformats.org/drawingml/2006/spreadsheetDrawing">
      <xdr:col>50</xdr:col>
      <xdr:colOff>165100</xdr:colOff>
      <xdr:row>94</xdr:row>
      <xdr:rowOff>124460</xdr:rowOff>
    </xdr:to>
    <xdr:sp macro="" textlink="">
      <xdr:nvSpPr>
        <xdr:cNvPr id="478" name="楕円 477"/>
        <xdr:cNvSpPr/>
      </xdr:nvSpPr>
      <xdr:spPr>
        <a:xfrm>
          <a:off x="9588500" y="161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140970</xdr:rowOff>
    </xdr:from>
    <xdr:ext cx="529590" cy="259080"/>
    <xdr:sp macro="" textlink="">
      <xdr:nvSpPr>
        <xdr:cNvPr id="479" name="テキスト ボックス 478"/>
        <xdr:cNvSpPr txBox="1"/>
      </xdr:nvSpPr>
      <xdr:spPr>
        <a:xfrm>
          <a:off x="9371965" y="15914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148590</xdr:rowOff>
    </xdr:from>
    <xdr:to xmlns:xdr="http://schemas.openxmlformats.org/drawingml/2006/spreadsheetDrawing">
      <xdr:col>46</xdr:col>
      <xdr:colOff>38100</xdr:colOff>
      <xdr:row>95</xdr:row>
      <xdr:rowOff>78740</xdr:rowOff>
    </xdr:to>
    <xdr:sp macro="" textlink="">
      <xdr:nvSpPr>
        <xdr:cNvPr id="480" name="楕円 479"/>
        <xdr:cNvSpPr/>
      </xdr:nvSpPr>
      <xdr:spPr>
        <a:xfrm>
          <a:off x="8699500" y="16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95250</xdr:rowOff>
    </xdr:from>
    <xdr:ext cx="529590" cy="259080"/>
    <xdr:sp macro="" textlink="">
      <xdr:nvSpPr>
        <xdr:cNvPr id="481" name="テキスト ボックス 480"/>
        <xdr:cNvSpPr txBox="1"/>
      </xdr:nvSpPr>
      <xdr:spPr>
        <a:xfrm>
          <a:off x="8482965" y="160401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90</xdr:row>
      <xdr:rowOff>89535</xdr:rowOff>
    </xdr:from>
    <xdr:to xmlns:xdr="http://schemas.openxmlformats.org/drawingml/2006/spreadsheetDrawing">
      <xdr:col>41</xdr:col>
      <xdr:colOff>101600</xdr:colOff>
      <xdr:row>91</xdr:row>
      <xdr:rowOff>19685</xdr:rowOff>
    </xdr:to>
    <xdr:sp macro="" textlink="">
      <xdr:nvSpPr>
        <xdr:cNvPr id="482" name="楕円 481"/>
        <xdr:cNvSpPr/>
      </xdr:nvSpPr>
      <xdr:spPr>
        <a:xfrm>
          <a:off x="7810500" y="155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89</xdr:row>
      <xdr:rowOff>36195</xdr:rowOff>
    </xdr:from>
    <xdr:ext cx="529590" cy="259080"/>
    <xdr:sp macro="" textlink="">
      <xdr:nvSpPr>
        <xdr:cNvPr id="483" name="テキスト ボックス 482"/>
        <xdr:cNvSpPr txBox="1"/>
      </xdr:nvSpPr>
      <xdr:spPr>
        <a:xfrm>
          <a:off x="7593965" y="152952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66040</xdr:rowOff>
    </xdr:from>
    <xdr:to xmlns:xdr="http://schemas.openxmlformats.org/drawingml/2006/spreadsheetDrawing">
      <xdr:col>36</xdr:col>
      <xdr:colOff>165100</xdr:colOff>
      <xdr:row>94</xdr:row>
      <xdr:rowOff>167640</xdr:rowOff>
    </xdr:to>
    <xdr:sp macro="" textlink="">
      <xdr:nvSpPr>
        <xdr:cNvPr id="484" name="楕円 483"/>
        <xdr:cNvSpPr/>
      </xdr:nvSpPr>
      <xdr:spPr>
        <a:xfrm>
          <a:off x="6921500" y="161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12700</xdr:rowOff>
    </xdr:from>
    <xdr:ext cx="529590" cy="259080"/>
    <xdr:sp macro="" textlink="">
      <xdr:nvSpPr>
        <xdr:cNvPr id="485" name="テキスト ボックス 484"/>
        <xdr:cNvSpPr txBox="1"/>
      </xdr:nvSpPr>
      <xdr:spPr>
        <a:xfrm>
          <a:off x="6704965" y="159575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4" name="テキスト ボックス 493"/>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3840" cy="254000"/>
    <xdr:sp macro="" textlink="">
      <xdr:nvSpPr>
        <xdr:cNvPr id="497" name="テキスト ボックス 496"/>
        <xdr:cNvSpPr txBox="1"/>
      </xdr:nvSpPr>
      <xdr:spPr>
        <a:xfrm>
          <a:off x="12197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35</xdr:row>
      <xdr:rowOff>54610</xdr:rowOff>
    </xdr:from>
    <xdr:ext cx="462280" cy="254000"/>
    <xdr:sp macro="" textlink="">
      <xdr:nvSpPr>
        <xdr:cNvPr id="499" name="テキスト ボックス 498"/>
        <xdr:cNvSpPr txBox="1"/>
      </xdr:nvSpPr>
      <xdr:spPr>
        <a:xfrm>
          <a:off x="11978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111760</xdr:rowOff>
    </xdr:from>
    <xdr:ext cx="462280" cy="254000"/>
    <xdr:sp macro="" textlink="">
      <xdr:nvSpPr>
        <xdr:cNvPr id="501" name="テキスト ボックス 500"/>
        <xdr:cNvSpPr txBox="1"/>
      </xdr:nvSpPr>
      <xdr:spPr>
        <a:xfrm>
          <a:off x="11978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168910</xdr:rowOff>
    </xdr:from>
    <xdr:ext cx="462280" cy="254000"/>
    <xdr:sp macro="" textlink="">
      <xdr:nvSpPr>
        <xdr:cNvPr id="503" name="テキスト ボックス 502"/>
        <xdr:cNvSpPr txBox="1"/>
      </xdr:nvSpPr>
      <xdr:spPr>
        <a:xfrm>
          <a:off x="11978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27</xdr:row>
      <xdr:rowOff>54610</xdr:rowOff>
    </xdr:from>
    <xdr:ext cx="462280" cy="254000"/>
    <xdr:sp macro="" textlink="">
      <xdr:nvSpPr>
        <xdr:cNvPr id="505" name="テキスト ボックス 504"/>
        <xdr:cNvSpPr txBox="1"/>
      </xdr:nvSpPr>
      <xdr:spPr>
        <a:xfrm>
          <a:off x="11978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35</xdr:row>
      <xdr:rowOff>118745</xdr:rowOff>
    </xdr:from>
    <xdr:to xmlns:xdr="http://schemas.openxmlformats.org/drawingml/2006/spreadsheetDrawing">
      <xdr:col>85</xdr:col>
      <xdr:colOff>126365</xdr:colOff>
      <xdr:row>38</xdr:row>
      <xdr:rowOff>139700</xdr:rowOff>
    </xdr:to>
    <xdr:cxnSp macro="">
      <xdr:nvCxnSpPr>
        <xdr:cNvPr id="507" name="直線コネクタ 506"/>
        <xdr:cNvCxnSpPr/>
      </xdr:nvCxnSpPr>
      <xdr:spPr>
        <a:xfrm flipV="1">
          <a:off x="16317595" y="6119495"/>
          <a:ext cx="1270" cy="535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4000"/>
    <xdr:sp macro="" textlink="">
      <xdr:nvSpPr>
        <xdr:cNvPr id="508" name="災害復旧事業費最小値テキスト"/>
        <xdr:cNvSpPr txBox="1"/>
      </xdr:nvSpPr>
      <xdr:spPr>
        <a:xfrm>
          <a:off x="16370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9" name="直線コネクタ 508"/>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65405</xdr:rowOff>
    </xdr:from>
    <xdr:ext cx="469900" cy="254000"/>
    <xdr:sp macro="" textlink="">
      <xdr:nvSpPr>
        <xdr:cNvPr id="510" name="災害復旧事業費最大値テキスト"/>
        <xdr:cNvSpPr txBox="1"/>
      </xdr:nvSpPr>
      <xdr:spPr>
        <a:xfrm>
          <a:off x="16370300" y="58947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35</xdr:row>
      <xdr:rowOff>118745</xdr:rowOff>
    </xdr:from>
    <xdr:to xmlns:xdr="http://schemas.openxmlformats.org/drawingml/2006/spreadsheetDrawing">
      <xdr:col>86</xdr:col>
      <xdr:colOff>25400</xdr:colOff>
      <xdr:row>35</xdr:row>
      <xdr:rowOff>118745</xdr:rowOff>
    </xdr:to>
    <xdr:cxnSp macro="">
      <xdr:nvCxnSpPr>
        <xdr:cNvPr id="511" name="直線コネクタ 510"/>
        <xdr:cNvCxnSpPr/>
      </xdr:nvCxnSpPr>
      <xdr:spPr>
        <a:xfrm>
          <a:off x="16230600" y="611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130175</xdr:rowOff>
    </xdr:from>
    <xdr:to xmlns:xdr="http://schemas.openxmlformats.org/drawingml/2006/spreadsheetDrawing">
      <xdr:col>85</xdr:col>
      <xdr:colOff>127000</xdr:colOff>
      <xdr:row>38</xdr:row>
      <xdr:rowOff>132080</xdr:rowOff>
    </xdr:to>
    <xdr:cxnSp macro="">
      <xdr:nvCxnSpPr>
        <xdr:cNvPr id="512" name="直線コネクタ 511"/>
        <xdr:cNvCxnSpPr/>
      </xdr:nvCxnSpPr>
      <xdr:spPr>
        <a:xfrm flipV="1">
          <a:off x="15481300" y="66452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93980</xdr:rowOff>
    </xdr:from>
    <xdr:ext cx="378460" cy="259080"/>
    <xdr:sp macro="" textlink="">
      <xdr:nvSpPr>
        <xdr:cNvPr id="513" name="災害復旧事業費平均値テキスト"/>
        <xdr:cNvSpPr txBox="1"/>
      </xdr:nvSpPr>
      <xdr:spPr>
        <a:xfrm>
          <a:off x="16370300" y="62661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71120</xdr:rowOff>
    </xdr:from>
    <xdr:to xmlns:xdr="http://schemas.openxmlformats.org/drawingml/2006/spreadsheetDrawing">
      <xdr:col>85</xdr:col>
      <xdr:colOff>177800</xdr:colOff>
      <xdr:row>38</xdr:row>
      <xdr:rowOff>1270</xdr:rowOff>
    </xdr:to>
    <xdr:sp macro="" textlink="">
      <xdr:nvSpPr>
        <xdr:cNvPr id="514" name="フローチャート: 判断 513"/>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132080</xdr:rowOff>
    </xdr:from>
    <xdr:to xmlns:xdr="http://schemas.openxmlformats.org/drawingml/2006/spreadsheetDrawing">
      <xdr:col>81</xdr:col>
      <xdr:colOff>50800</xdr:colOff>
      <xdr:row>38</xdr:row>
      <xdr:rowOff>139700</xdr:rowOff>
    </xdr:to>
    <xdr:cxnSp macro="">
      <xdr:nvCxnSpPr>
        <xdr:cNvPr id="515" name="直線コネクタ 514"/>
        <xdr:cNvCxnSpPr/>
      </xdr:nvCxnSpPr>
      <xdr:spPr>
        <a:xfrm flipV="1">
          <a:off x="14592300" y="6647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34</xdr:row>
      <xdr:rowOff>144145</xdr:rowOff>
    </xdr:from>
    <xdr:to xmlns:xdr="http://schemas.openxmlformats.org/drawingml/2006/spreadsheetDrawing">
      <xdr:col>81</xdr:col>
      <xdr:colOff>101600</xdr:colOff>
      <xdr:row>35</xdr:row>
      <xdr:rowOff>74930</xdr:rowOff>
    </xdr:to>
    <xdr:sp macro="" textlink="">
      <xdr:nvSpPr>
        <xdr:cNvPr id="516" name="フローチャート: 判断 515"/>
        <xdr:cNvSpPr/>
      </xdr:nvSpPr>
      <xdr:spPr>
        <a:xfrm>
          <a:off x="15430500" y="5973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33</xdr:row>
      <xdr:rowOff>91440</xdr:rowOff>
    </xdr:from>
    <xdr:ext cx="464820" cy="259080"/>
    <xdr:sp macro="" textlink="">
      <xdr:nvSpPr>
        <xdr:cNvPr id="517" name="テキスト ボックス 516"/>
        <xdr:cNvSpPr txBox="1"/>
      </xdr:nvSpPr>
      <xdr:spPr>
        <a:xfrm>
          <a:off x="15246350" y="57492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139700</xdr:rowOff>
    </xdr:to>
    <xdr:cxnSp macro="">
      <xdr:nvCxnSpPr>
        <xdr:cNvPr id="518" name="直線コネクタ 517"/>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34290</xdr:rowOff>
    </xdr:from>
    <xdr:to xmlns:xdr="http://schemas.openxmlformats.org/drawingml/2006/spreadsheetDrawing">
      <xdr:col>76</xdr:col>
      <xdr:colOff>165100</xdr:colOff>
      <xdr:row>35</xdr:row>
      <xdr:rowOff>135890</xdr:rowOff>
    </xdr:to>
    <xdr:sp macro="" textlink="">
      <xdr:nvSpPr>
        <xdr:cNvPr id="519" name="フローチャート: 判断 518"/>
        <xdr:cNvSpPr/>
      </xdr:nvSpPr>
      <xdr:spPr>
        <a:xfrm>
          <a:off x="14541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33</xdr:row>
      <xdr:rowOff>152400</xdr:rowOff>
    </xdr:from>
    <xdr:ext cx="464820" cy="259080"/>
    <xdr:sp macro="" textlink="">
      <xdr:nvSpPr>
        <xdr:cNvPr id="520" name="テキスト ボックス 519"/>
        <xdr:cNvSpPr txBox="1"/>
      </xdr:nvSpPr>
      <xdr:spPr>
        <a:xfrm>
          <a:off x="14357350" y="58102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97790</xdr:rowOff>
    </xdr:from>
    <xdr:to xmlns:xdr="http://schemas.openxmlformats.org/drawingml/2006/spreadsheetDrawing">
      <xdr:col>71</xdr:col>
      <xdr:colOff>177800</xdr:colOff>
      <xdr:row>38</xdr:row>
      <xdr:rowOff>139700</xdr:rowOff>
    </xdr:to>
    <xdr:cxnSp macro="">
      <xdr:nvCxnSpPr>
        <xdr:cNvPr id="521" name="直線コネクタ 520"/>
        <xdr:cNvCxnSpPr/>
      </xdr:nvCxnSpPr>
      <xdr:spPr>
        <a:xfrm>
          <a:off x="12814300" y="66128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111760</xdr:rowOff>
    </xdr:from>
    <xdr:to xmlns:xdr="http://schemas.openxmlformats.org/drawingml/2006/spreadsheetDrawing">
      <xdr:col>72</xdr:col>
      <xdr:colOff>38100</xdr:colOff>
      <xdr:row>37</xdr:row>
      <xdr:rowOff>41910</xdr:rowOff>
    </xdr:to>
    <xdr:sp macro="" textlink="">
      <xdr:nvSpPr>
        <xdr:cNvPr id="522" name="フローチャート: 判断 521"/>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58420</xdr:rowOff>
    </xdr:from>
    <xdr:ext cx="464820" cy="259080"/>
    <xdr:sp macro="" textlink="">
      <xdr:nvSpPr>
        <xdr:cNvPr id="523" name="テキスト ボックス 522"/>
        <xdr:cNvSpPr txBox="1"/>
      </xdr:nvSpPr>
      <xdr:spPr>
        <a:xfrm>
          <a:off x="13468350" y="60591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30</xdr:row>
      <xdr:rowOff>8255</xdr:rowOff>
    </xdr:from>
    <xdr:to xmlns:xdr="http://schemas.openxmlformats.org/drawingml/2006/spreadsheetDrawing">
      <xdr:col>67</xdr:col>
      <xdr:colOff>101600</xdr:colOff>
      <xdr:row>30</xdr:row>
      <xdr:rowOff>109855</xdr:rowOff>
    </xdr:to>
    <xdr:sp macro="" textlink="">
      <xdr:nvSpPr>
        <xdr:cNvPr id="524" name="フローチャート: 判断 523"/>
        <xdr:cNvSpPr/>
      </xdr:nvSpPr>
      <xdr:spPr>
        <a:xfrm>
          <a:off x="12763500" y="51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28</xdr:row>
      <xdr:rowOff>126365</xdr:rowOff>
    </xdr:from>
    <xdr:ext cx="464820" cy="259080"/>
    <xdr:sp macro="" textlink="">
      <xdr:nvSpPr>
        <xdr:cNvPr id="525" name="テキスト ボックス 524"/>
        <xdr:cNvSpPr txBox="1"/>
      </xdr:nvSpPr>
      <xdr:spPr>
        <a:xfrm>
          <a:off x="12579350" y="49269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79375</xdr:rowOff>
    </xdr:from>
    <xdr:to xmlns:xdr="http://schemas.openxmlformats.org/drawingml/2006/spreadsheetDrawing">
      <xdr:col>85</xdr:col>
      <xdr:colOff>177800</xdr:colOff>
      <xdr:row>39</xdr:row>
      <xdr:rowOff>9525</xdr:rowOff>
    </xdr:to>
    <xdr:sp macro="" textlink="">
      <xdr:nvSpPr>
        <xdr:cNvPr id="531" name="楕円 530"/>
        <xdr:cNvSpPr/>
      </xdr:nvSpPr>
      <xdr:spPr>
        <a:xfrm>
          <a:off x="162687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166370</xdr:rowOff>
    </xdr:from>
    <xdr:ext cx="313690" cy="254000"/>
    <xdr:sp macro="" textlink="">
      <xdr:nvSpPr>
        <xdr:cNvPr id="532" name="災害復旧事業費該当値テキスト"/>
        <xdr:cNvSpPr txBox="1"/>
      </xdr:nvSpPr>
      <xdr:spPr>
        <a:xfrm>
          <a:off x="16370300" y="651002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80645</xdr:rowOff>
    </xdr:from>
    <xdr:to xmlns:xdr="http://schemas.openxmlformats.org/drawingml/2006/spreadsheetDrawing">
      <xdr:col>81</xdr:col>
      <xdr:colOff>101600</xdr:colOff>
      <xdr:row>39</xdr:row>
      <xdr:rowOff>10795</xdr:rowOff>
    </xdr:to>
    <xdr:sp macro="" textlink="">
      <xdr:nvSpPr>
        <xdr:cNvPr id="533" name="楕円 532"/>
        <xdr:cNvSpPr/>
      </xdr:nvSpPr>
      <xdr:spPr>
        <a:xfrm>
          <a:off x="15430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1905</xdr:rowOff>
    </xdr:from>
    <xdr:ext cx="313690" cy="259080"/>
    <xdr:sp macro="" textlink="">
      <xdr:nvSpPr>
        <xdr:cNvPr id="534" name="テキスト ボックス 533"/>
        <xdr:cNvSpPr txBox="1"/>
      </xdr:nvSpPr>
      <xdr:spPr>
        <a:xfrm>
          <a:off x="15324455" y="66884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5" name="楕円 53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4475" cy="259080"/>
    <xdr:sp macro="" textlink="">
      <xdr:nvSpPr>
        <xdr:cNvPr id="536" name="テキスト ボックス 535"/>
        <xdr:cNvSpPr txBox="1"/>
      </xdr:nvSpPr>
      <xdr:spPr>
        <a:xfrm>
          <a:off x="14467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4475" cy="259080"/>
    <xdr:sp macro="" textlink="">
      <xdr:nvSpPr>
        <xdr:cNvPr id="538" name="テキスト ボックス 537"/>
        <xdr:cNvSpPr txBox="1"/>
      </xdr:nvSpPr>
      <xdr:spPr>
        <a:xfrm>
          <a:off x="1357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46990</xdr:rowOff>
    </xdr:from>
    <xdr:to xmlns:xdr="http://schemas.openxmlformats.org/drawingml/2006/spreadsheetDrawing">
      <xdr:col>67</xdr:col>
      <xdr:colOff>101600</xdr:colOff>
      <xdr:row>38</xdr:row>
      <xdr:rowOff>148590</xdr:rowOff>
    </xdr:to>
    <xdr:sp macro="" textlink="">
      <xdr:nvSpPr>
        <xdr:cNvPr id="539" name="楕円 538"/>
        <xdr:cNvSpPr/>
      </xdr:nvSpPr>
      <xdr:spPr>
        <a:xfrm>
          <a:off x="12763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139700</xdr:rowOff>
    </xdr:from>
    <xdr:ext cx="378460" cy="259080"/>
    <xdr:sp macro="" textlink="">
      <xdr:nvSpPr>
        <xdr:cNvPr id="540" name="テキスト ボックス 539"/>
        <xdr:cNvSpPr txBox="1"/>
      </xdr:nvSpPr>
      <xdr:spPr>
        <a:xfrm>
          <a:off x="12625070" y="6654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49" name="テキスト ボックス 548"/>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1" name="直線コネクタ 55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840" cy="254000"/>
    <xdr:sp macro="" textlink="">
      <xdr:nvSpPr>
        <xdr:cNvPr id="552" name="テキスト ボックス 551"/>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3" name="直線コネクタ 55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840" cy="254000"/>
    <xdr:sp macro="" textlink="">
      <xdr:nvSpPr>
        <xdr:cNvPr id="554" name="テキスト ボックス 553"/>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6" name="直線コネクタ 55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8" name="直線コネクタ 55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1" name="直線コネクタ 56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4" name="直線コネクタ 56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59080"/>
    <xdr:sp macro="" textlink="">
      <xdr:nvSpPr>
        <xdr:cNvPr id="566" name="テキスト ボックス 565"/>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7" name="直線コネクタ 56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4475" cy="259080"/>
    <xdr:sp macro="" textlink="">
      <xdr:nvSpPr>
        <xdr:cNvPr id="569" name="テキスト ボックス 568"/>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0" name="直線コネクタ 56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59080"/>
    <xdr:sp macro="" textlink="">
      <xdr:nvSpPr>
        <xdr:cNvPr id="572" name="テキスト ボックス 571"/>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59080"/>
    <xdr:sp macro="" textlink="">
      <xdr:nvSpPr>
        <xdr:cNvPr id="574" name="テキスト ボックス 573"/>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5" name="テキスト ボックス 57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6" name="テキスト ボックス 57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7" name="テキスト ボックス 57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8" name="テキスト ボックス 57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9" name="テキスト ボックス 57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4475" cy="259080"/>
    <xdr:sp macro="" textlink="">
      <xdr:nvSpPr>
        <xdr:cNvPr id="583" name="テキスト ボックス 582"/>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4475" cy="259080"/>
    <xdr:sp macro="" textlink="">
      <xdr:nvSpPr>
        <xdr:cNvPr id="585" name="テキスト ボックス 584"/>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4475" cy="259080"/>
    <xdr:sp macro="" textlink="">
      <xdr:nvSpPr>
        <xdr:cNvPr id="587" name="テキスト ボックス 586"/>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4475" cy="259080"/>
    <xdr:sp macro="" textlink="">
      <xdr:nvSpPr>
        <xdr:cNvPr id="589" name="テキスト ボックス 588"/>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598" name="テキスト ボックス 597"/>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9" name="直線コネクタ 59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1495" cy="254000"/>
    <xdr:sp macro="" textlink="">
      <xdr:nvSpPr>
        <xdr:cNvPr id="600" name="テキスト ボックス 599"/>
        <xdr:cNvSpPr txBox="1"/>
      </xdr:nvSpPr>
      <xdr:spPr>
        <a:xfrm>
          <a:off x="11914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1" name="直線コネクタ 60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602" name="テキスト ボックス 601"/>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3" name="直線コネクタ 60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4" name="テキスト ボックス 60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5" name="直線コネクタ 60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000"/>
    <xdr:sp macro="" textlink="">
      <xdr:nvSpPr>
        <xdr:cNvPr id="606" name="テキスト ボックス 605"/>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7" name="直線コネクタ 60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08" name="テキスト ボックス 60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9" name="直線コネクタ 60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0" name="テキスト ボックス 60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4000"/>
    <xdr:sp macro="" textlink="">
      <xdr:nvSpPr>
        <xdr:cNvPr id="612" name="テキスト ボックス 611"/>
        <xdr:cNvSpPr txBox="1"/>
      </xdr:nvSpPr>
      <xdr:spPr>
        <a:xfrm>
          <a:off x="11914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62230</xdr:rowOff>
    </xdr:from>
    <xdr:to xmlns:xdr="http://schemas.openxmlformats.org/drawingml/2006/spreadsheetDrawing">
      <xdr:col>85</xdr:col>
      <xdr:colOff>126365</xdr:colOff>
      <xdr:row>78</xdr:row>
      <xdr:rowOff>116840</xdr:rowOff>
    </xdr:to>
    <xdr:cxnSp macro="">
      <xdr:nvCxnSpPr>
        <xdr:cNvPr id="614" name="直線コネクタ 613"/>
        <xdr:cNvCxnSpPr/>
      </xdr:nvCxnSpPr>
      <xdr:spPr>
        <a:xfrm flipV="1">
          <a:off x="16317595" y="12235180"/>
          <a:ext cx="127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120650</xdr:rowOff>
    </xdr:from>
    <xdr:ext cx="534670" cy="254000"/>
    <xdr:sp macro="" textlink="">
      <xdr:nvSpPr>
        <xdr:cNvPr id="615" name="公債費最小値テキスト"/>
        <xdr:cNvSpPr txBox="1"/>
      </xdr:nvSpPr>
      <xdr:spPr>
        <a:xfrm>
          <a:off x="16370300" y="134937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116840</xdr:rowOff>
    </xdr:from>
    <xdr:to xmlns:xdr="http://schemas.openxmlformats.org/drawingml/2006/spreadsheetDrawing">
      <xdr:col>86</xdr:col>
      <xdr:colOff>25400</xdr:colOff>
      <xdr:row>78</xdr:row>
      <xdr:rowOff>116840</xdr:rowOff>
    </xdr:to>
    <xdr:cxnSp macro="">
      <xdr:nvCxnSpPr>
        <xdr:cNvPr id="616" name="直線コネクタ 615"/>
        <xdr:cNvCxnSpPr/>
      </xdr:nvCxnSpPr>
      <xdr:spPr>
        <a:xfrm>
          <a:off x="16230600" y="1348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8890</xdr:rowOff>
    </xdr:from>
    <xdr:ext cx="534670" cy="254000"/>
    <xdr:sp macro="" textlink="">
      <xdr:nvSpPr>
        <xdr:cNvPr id="617" name="公債費最大値テキスト"/>
        <xdr:cNvSpPr txBox="1"/>
      </xdr:nvSpPr>
      <xdr:spPr>
        <a:xfrm>
          <a:off x="16370300" y="120103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62230</xdr:rowOff>
    </xdr:from>
    <xdr:to xmlns:xdr="http://schemas.openxmlformats.org/drawingml/2006/spreadsheetDrawing">
      <xdr:col>86</xdr:col>
      <xdr:colOff>25400</xdr:colOff>
      <xdr:row>71</xdr:row>
      <xdr:rowOff>62230</xdr:rowOff>
    </xdr:to>
    <xdr:cxnSp macro="">
      <xdr:nvCxnSpPr>
        <xdr:cNvPr id="618" name="直線コネクタ 617"/>
        <xdr:cNvCxnSpPr/>
      </xdr:nvCxnSpPr>
      <xdr:spPr>
        <a:xfrm>
          <a:off x="16230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87630</xdr:rowOff>
    </xdr:from>
    <xdr:to xmlns:xdr="http://schemas.openxmlformats.org/drawingml/2006/spreadsheetDrawing">
      <xdr:col>85</xdr:col>
      <xdr:colOff>127000</xdr:colOff>
      <xdr:row>72</xdr:row>
      <xdr:rowOff>126365</xdr:rowOff>
    </xdr:to>
    <xdr:cxnSp macro="">
      <xdr:nvCxnSpPr>
        <xdr:cNvPr id="619" name="直線コネクタ 618"/>
        <xdr:cNvCxnSpPr/>
      </xdr:nvCxnSpPr>
      <xdr:spPr>
        <a:xfrm>
          <a:off x="15481300" y="12260580"/>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72</xdr:row>
      <xdr:rowOff>134620</xdr:rowOff>
    </xdr:from>
    <xdr:ext cx="534670" cy="254000"/>
    <xdr:sp macro="" textlink="">
      <xdr:nvSpPr>
        <xdr:cNvPr id="620" name="公債費平均値テキスト"/>
        <xdr:cNvSpPr txBox="1"/>
      </xdr:nvSpPr>
      <xdr:spPr>
        <a:xfrm>
          <a:off x="16370300" y="124790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156210</xdr:rowOff>
    </xdr:from>
    <xdr:to xmlns:xdr="http://schemas.openxmlformats.org/drawingml/2006/spreadsheetDrawing">
      <xdr:col>85</xdr:col>
      <xdr:colOff>177800</xdr:colOff>
      <xdr:row>73</xdr:row>
      <xdr:rowOff>86360</xdr:rowOff>
    </xdr:to>
    <xdr:sp macro="" textlink="">
      <xdr:nvSpPr>
        <xdr:cNvPr id="621" name="フローチャート: 判断 620"/>
        <xdr:cNvSpPr/>
      </xdr:nvSpPr>
      <xdr:spPr>
        <a:xfrm>
          <a:off x="16268700" y="125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87630</xdr:rowOff>
    </xdr:from>
    <xdr:to xmlns:xdr="http://schemas.openxmlformats.org/drawingml/2006/spreadsheetDrawing">
      <xdr:col>81</xdr:col>
      <xdr:colOff>50800</xdr:colOff>
      <xdr:row>72</xdr:row>
      <xdr:rowOff>50165</xdr:rowOff>
    </xdr:to>
    <xdr:cxnSp macro="">
      <xdr:nvCxnSpPr>
        <xdr:cNvPr id="622" name="直線コネクタ 621"/>
        <xdr:cNvCxnSpPr/>
      </xdr:nvCxnSpPr>
      <xdr:spPr>
        <a:xfrm flipV="1">
          <a:off x="14592300" y="1226058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72</xdr:row>
      <xdr:rowOff>66675</xdr:rowOff>
    </xdr:from>
    <xdr:to xmlns:xdr="http://schemas.openxmlformats.org/drawingml/2006/spreadsheetDrawing">
      <xdr:col>81</xdr:col>
      <xdr:colOff>101600</xdr:colOff>
      <xdr:row>72</xdr:row>
      <xdr:rowOff>168275</xdr:rowOff>
    </xdr:to>
    <xdr:sp macro="" textlink="">
      <xdr:nvSpPr>
        <xdr:cNvPr id="623" name="フローチャート: 判断 622"/>
        <xdr:cNvSpPr/>
      </xdr:nvSpPr>
      <xdr:spPr>
        <a:xfrm>
          <a:off x="15430500" y="1241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159385</xdr:rowOff>
    </xdr:from>
    <xdr:ext cx="529590" cy="258445"/>
    <xdr:sp macro="" textlink="">
      <xdr:nvSpPr>
        <xdr:cNvPr id="624" name="テキスト ボックス 623"/>
        <xdr:cNvSpPr txBox="1"/>
      </xdr:nvSpPr>
      <xdr:spPr>
        <a:xfrm>
          <a:off x="15213965" y="125037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50165</xdr:rowOff>
    </xdr:from>
    <xdr:to xmlns:xdr="http://schemas.openxmlformats.org/drawingml/2006/spreadsheetDrawing">
      <xdr:col>76</xdr:col>
      <xdr:colOff>114300</xdr:colOff>
      <xdr:row>72</xdr:row>
      <xdr:rowOff>95885</xdr:rowOff>
    </xdr:to>
    <xdr:cxnSp macro="">
      <xdr:nvCxnSpPr>
        <xdr:cNvPr id="625" name="直線コネクタ 624"/>
        <xdr:cNvCxnSpPr/>
      </xdr:nvCxnSpPr>
      <xdr:spPr>
        <a:xfrm flipV="1">
          <a:off x="13703300" y="123945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1270</xdr:rowOff>
    </xdr:from>
    <xdr:to xmlns:xdr="http://schemas.openxmlformats.org/drawingml/2006/spreadsheetDrawing">
      <xdr:col>76</xdr:col>
      <xdr:colOff>165100</xdr:colOff>
      <xdr:row>74</xdr:row>
      <xdr:rowOff>102870</xdr:rowOff>
    </xdr:to>
    <xdr:sp macro="" textlink="">
      <xdr:nvSpPr>
        <xdr:cNvPr id="626" name="フローチャート: 判断 625"/>
        <xdr:cNvSpPr/>
      </xdr:nvSpPr>
      <xdr:spPr>
        <a:xfrm>
          <a:off x="14541500" y="1268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93980</xdr:rowOff>
    </xdr:from>
    <xdr:ext cx="529590" cy="259080"/>
    <xdr:sp macro="" textlink="">
      <xdr:nvSpPr>
        <xdr:cNvPr id="627" name="テキスト ボックス 626"/>
        <xdr:cNvSpPr txBox="1"/>
      </xdr:nvSpPr>
      <xdr:spPr>
        <a:xfrm>
          <a:off x="14324965" y="12781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95885</xdr:rowOff>
    </xdr:from>
    <xdr:to xmlns:xdr="http://schemas.openxmlformats.org/drawingml/2006/spreadsheetDrawing">
      <xdr:col>71</xdr:col>
      <xdr:colOff>177800</xdr:colOff>
      <xdr:row>73</xdr:row>
      <xdr:rowOff>3810</xdr:rowOff>
    </xdr:to>
    <xdr:cxnSp macro="">
      <xdr:nvCxnSpPr>
        <xdr:cNvPr id="628" name="直線コネクタ 627"/>
        <xdr:cNvCxnSpPr/>
      </xdr:nvCxnSpPr>
      <xdr:spPr>
        <a:xfrm flipV="1">
          <a:off x="12814300" y="1244028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49530</xdr:rowOff>
    </xdr:from>
    <xdr:to xmlns:xdr="http://schemas.openxmlformats.org/drawingml/2006/spreadsheetDrawing">
      <xdr:col>72</xdr:col>
      <xdr:colOff>38100</xdr:colOff>
      <xdr:row>74</xdr:row>
      <xdr:rowOff>151130</xdr:rowOff>
    </xdr:to>
    <xdr:sp macro="" textlink="">
      <xdr:nvSpPr>
        <xdr:cNvPr id="629" name="フローチャート: 判断 628"/>
        <xdr:cNvSpPr/>
      </xdr:nvSpPr>
      <xdr:spPr>
        <a:xfrm>
          <a:off x="1365250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142240</xdr:rowOff>
    </xdr:from>
    <xdr:ext cx="529590" cy="259080"/>
    <xdr:sp macro="" textlink="">
      <xdr:nvSpPr>
        <xdr:cNvPr id="630" name="テキスト ボックス 629"/>
        <xdr:cNvSpPr txBox="1"/>
      </xdr:nvSpPr>
      <xdr:spPr>
        <a:xfrm>
          <a:off x="13435965" y="128295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155575</xdr:rowOff>
    </xdr:from>
    <xdr:to xmlns:xdr="http://schemas.openxmlformats.org/drawingml/2006/spreadsheetDrawing">
      <xdr:col>67</xdr:col>
      <xdr:colOff>101600</xdr:colOff>
      <xdr:row>76</xdr:row>
      <xdr:rowOff>86360</xdr:rowOff>
    </xdr:to>
    <xdr:sp macro="" textlink="">
      <xdr:nvSpPr>
        <xdr:cNvPr id="631" name="フローチャート: 判断 630"/>
        <xdr:cNvSpPr/>
      </xdr:nvSpPr>
      <xdr:spPr>
        <a:xfrm>
          <a:off x="12763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76835</xdr:rowOff>
    </xdr:from>
    <xdr:ext cx="529590" cy="254000"/>
    <xdr:sp macro="" textlink="">
      <xdr:nvSpPr>
        <xdr:cNvPr id="632" name="テキスト ボックス 631"/>
        <xdr:cNvSpPr txBox="1"/>
      </xdr:nvSpPr>
      <xdr:spPr>
        <a:xfrm>
          <a:off x="12546965" y="13107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75565</xdr:rowOff>
    </xdr:from>
    <xdr:to xmlns:xdr="http://schemas.openxmlformats.org/drawingml/2006/spreadsheetDrawing">
      <xdr:col>85</xdr:col>
      <xdr:colOff>177800</xdr:colOff>
      <xdr:row>73</xdr:row>
      <xdr:rowOff>6350</xdr:rowOff>
    </xdr:to>
    <xdr:sp macro="" textlink="">
      <xdr:nvSpPr>
        <xdr:cNvPr id="638" name="楕円 637"/>
        <xdr:cNvSpPr/>
      </xdr:nvSpPr>
      <xdr:spPr>
        <a:xfrm>
          <a:off x="16268700" y="12419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98425</xdr:rowOff>
    </xdr:from>
    <xdr:ext cx="534670" cy="254000"/>
    <xdr:sp macro="" textlink="">
      <xdr:nvSpPr>
        <xdr:cNvPr id="639" name="公債費該当値テキスト"/>
        <xdr:cNvSpPr txBox="1"/>
      </xdr:nvSpPr>
      <xdr:spPr>
        <a:xfrm>
          <a:off x="16370300" y="122713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36830</xdr:rowOff>
    </xdr:from>
    <xdr:to xmlns:xdr="http://schemas.openxmlformats.org/drawingml/2006/spreadsheetDrawing">
      <xdr:col>81</xdr:col>
      <xdr:colOff>101600</xdr:colOff>
      <xdr:row>71</xdr:row>
      <xdr:rowOff>138430</xdr:rowOff>
    </xdr:to>
    <xdr:sp macro="" textlink="">
      <xdr:nvSpPr>
        <xdr:cNvPr id="640" name="楕円 639"/>
        <xdr:cNvSpPr/>
      </xdr:nvSpPr>
      <xdr:spPr>
        <a:xfrm>
          <a:off x="15430500" y="122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69</xdr:row>
      <xdr:rowOff>154940</xdr:rowOff>
    </xdr:from>
    <xdr:ext cx="529590" cy="254000"/>
    <xdr:sp macro="" textlink="">
      <xdr:nvSpPr>
        <xdr:cNvPr id="641" name="テキスト ボックス 640"/>
        <xdr:cNvSpPr txBox="1"/>
      </xdr:nvSpPr>
      <xdr:spPr>
        <a:xfrm>
          <a:off x="15213965" y="119849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170815</xdr:rowOff>
    </xdr:from>
    <xdr:to xmlns:xdr="http://schemas.openxmlformats.org/drawingml/2006/spreadsheetDrawing">
      <xdr:col>76</xdr:col>
      <xdr:colOff>165100</xdr:colOff>
      <xdr:row>72</xdr:row>
      <xdr:rowOff>100965</xdr:rowOff>
    </xdr:to>
    <xdr:sp macro="" textlink="">
      <xdr:nvSpPr>
        <xdr:cNvPr id="642" name="楕円 641"/>
        <xdr:cNvSpPr/>
      </xdr:nvSpPr>
      <xdr:spPr>
        <a:xfrm>
          <a:off x="14541500" y="123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117475</xdr:rowOff>
    </xdr:from>
    <xdr:ext cx="529590" cy="259080"/>
    <xdr:sp macro="" textlink="">
      <xdr:nvSpPr>
        <xdr:cNvPr id="643" name="テキスト ボックス 642"/>
        <xdr:cNvSpPr txBox="1"/>
      </xdr:nvSpPr>
      <xdr:spPr>
        <a:xfrm>
          <a:off x="14324965" y="121189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45085</xdr:rowOff>
    </xdr:from>
    <xdr:to xmlns:xdr="http://schemas.openxmlformats.org/drawingml/2006/spreadsheetDrawing">
      <xdr:col>72</xdr:col>
      <xdr:colOff>38100</xdr:colOff>
      <xdr:row>72</xdr:row>
      <xdr:rowOff>146685</xdr:rowOff>
    </xdr:to>
    <xdr:sp macro="" textlink="">
      <xdr:nvSpPr>
        <xdr:cNvPr id="644" name="楕円 643"/>
        <xdr:cNvSpPr/>
      </xdr:nvSpPr>
      <xdr:spPr>
        <a:xfrm>
          <a:off x="13652500" y="123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70</xdr:row>
      <xdr:rowOff>163195</xdr:rowOff>
    </xdr:from>
    <xdr:ext cx="529590" cy="259080"/>
    <xdr:sp macro="" textlink="">
      <xdr:nvSpPr>
        <xdr:cNvPr id="645" name="テキスト ボックス 644"/>
        <xdr:cNvSpPr txBox="1"/>
      </xdr:nvSpPr>
      <xdr:spPr>
        <a:xfrm>
          <a:off x="13435965" y="12164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124460</xdr:rowOff>
    </xdr:from>
    <xdr:to xmlns:xdr="http://schemas.openxmlformats.org/drawingml/2006/spreadsheetDrawing">
      <xdr:col>67</xdr:col>
      <xdr:colOff>101600</xdr:colOff>
      <xdr:row>73</xdr:row>
      <xdr:rowOff>54610</xdr:rowOff>
    </xdr:to>
    <xdr:sp macro="" textlink="">
      <xdr:nvSpPr>
        <xdr:cNvPr id="646" name="楕円 645"/>
        <xdr:cNvSpPr/>
      </xdr:nvSpPr>
      <xdr:spPr>
        <a:xfrm>
          <a:off x="12763500" y="124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71120</xdr:rowOff>
    </xdr:from>
    <xdr:ext cx="529590" cy="259080"/>
    <xdr:sp macro="" textlink="">
      <xdr:nvSpPr>
        <xdr:cNvPr id="647" name="テキスト ボックス 646"/>
        <xdr:cNvSpPr txBox="1"/>
      </xdr:nvSpPr>
      <xdr:spPr>
        <a:xfrm>
          <a:off x="12546965" y="12244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56" name="テキスト ボックス 655"/>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7" name="直線コネクタ 65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8" name="直線コネクタ 657"/>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3840" cy="259080"/>
    <xdr:sp macro="" textlink="">
      <xdr:nvSpPr>
        <xdr:cNvPr id="659" name="テキスト ボックス 658"/>
        <xdr:cNvSpPr txBox="1"/>
      </xdr:nvSpPr>
      <xdr:spPr>
        <a:xfrm>
          <a:off x="12197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0" name="直線コネクタ 659"/>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4000"/>
    <xdr:sp macro="" textlink="">
      <xdr:nvSpPr>
        <xdr:cNvPr id="661" name="テキスト ボックス 660"/>
        <xdr:cNvSpPr txBox="1"/>
      </xdr:nvSpPr>
      <xdr:spPr>
        <a:xfrm>
          <a:off x="11914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2" name="直線コネクタ 661"/>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63" name="テキスト ボックス 662"/>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4" name="直線コネクタ 663"/>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4000"/>
    <xdr:sp macro="" textlink="">
      <xdr:nvSpPr>
        <xdr:cNvPr id="665" name="テキスト ボックス 664"/>
        <xdr:cNvSpPr txBox="1"/>
      </xdr:nvSpPr>
      <xdr:spPr>
        <a:xfrm>
          <a:off x="11914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6" name="直線コネクタ 665"/>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67" name="テキスト ボックス 666"/>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8" name="直線コネクタ 667"/>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38100</xdr:rowOff>
    </xdr:from>
    <xdr:ext cx="531495" cy="259080"/>
    <xdr:sp macro="" textlink="">
      <xdr:nvSpPr>
        <xdr:cNvPr id="669" name="テキスト ボックス 668"/>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0" name="直線コネクタ 66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4000"/>
    <xdr:sp macro="" textlink="">
      <xdr:nvSpPr>
        <xdr:cNvPr id="671" name="テキスト ボックス 670"/>
        <xdr:cNvSpPr txBox="1"/>
      </xdr:nvSpPr>
      <xdr:spPr>
        <a:xfrm>
          <a:off x="11914505" y="14970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46990</xdr:rowOff>
    </xdr:from>
    <xdr:to xmlns:xdr="http://schemas.openxmlformats.org/drawingml/2006/spreadsheetDrawing">
      <xdr:col>85</xdr:col>
      <xdr:colOff>126365</xdr:colOff>
      <xdr:row>99</xdr:row>
      <xdr:rowOff>11430</xdr:rowOff>
    </xdr:to>
    <xdr:cxnSp macro="">
      <xdr:nvCxnSpPr>
        <xdr:cNvPr id="673" name="直線コネクタ 672"/>
        <xdr:cNvCxnSpPr/>
      </xdr:nvCxnSpPr>
      <xdr:spPr>
        <a:xfrm flipV="1">
          <a:off x="16317595" y="1564894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15240</xdr:rowOff>
    </xdr:from>
    <xdr:ext cx="469900" cy="259080"/>
    <xdr:sp macro="" textlink="">
      <xdr:nvSpPr>
        <xdr:cNvPr id="674" name="積立金最小値テキスト"/>
        <xdr:cNvSpPr txBox="1"/>
      </xdr:nvSpPr>
      <xdr:spPr>
        <a:xfrm>
          <a:off x="16370300" y="1698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11430</xdr:rowOff>
    </xdr:from>
    <xdr:to xmlns:xdr="http://schemas.openxmlformats.org/drawingml/2006/spreadsheetDrawing">
      <xdr:col>86</xdr:col>
      <xdr:colOff>25400</xdr:colOff>
      <xdr:row>99</xdr:row>
      <xdr:rowOff>11430</xdr:rowOff>
    </xdr:to>
    <xdr:cxnSp macro="">
      <xdr:nvCxnSpPr>
        <xdr:cNvPr id="675" name="直線コネクタ 674"/>
        <xdr:cNvCxnSpPr/>
      </xdr:nvCxnSpPr>
      <xdr:spPr>
        <a:xfrm>
          <a:off x="16230600" y="1698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165100</xdr:rowOff>
    </xdr:from>
    <xdr:ext cx="534670" cy="259080"/>
    <xdr:sp macro="" textlink="">
      <xdr:nvSpPr>
        <xdr:cNvPr id="676" name="積立金最大値テキスト"/>
        <xdr:cNvSpPr txBox="1"/>
      </xdr:nvSpPr>
      <xdr:spPr>
        <a:xfrm>
          <a:off x="16370300" y="15424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46990</xdr:rowOff>
    </xdr:from>
    <xdr:to xmlns:xdr="http://schemas.openxmlformats.org/drawingml/2006/spreadsheetDrawing">
      <xdr:col>86</xdr:col>
      <xdr:colOff>25400</xdr:colOff>
      <xdr:row>91</xdr:row>
      <xdr:rowOff>46990</xdr:rowOff>
    </xdr:to>
    <xdr:cxnSp macro="">
      <xdr:nvCxnSpPr>
        <xdr:cNvPr id="677" name="直線コネクタ 676"/>
        <xdr:cNvCxnSpPr/>
      </xdr:nvCxnSpPr>
      <xdr:spPr>
        <a:xfrm>
          <a:off x="16230600" y="15648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46990</xdr:rowOff>
    </xdr:from>
    <xdr:to xmlns:xdr="http://schemas.openxmlformats.org/drawingml/2006/spreadsheetDrawing">
      <xdr:col>85</xdr:col>
      <xdr:colOff>127000</xdr:colOff>
      <xdr:row>92</xdr:row>
      <xdr:rowOff>13970</xdr:rowOff>
    </xdr:to>
    <xdr:cxnSp macro="">
      <xdr:nvCxnSpPr>
        <xdr:cNvPr id="678" name="直線コネクタ 677"/>
        <xdr:cNvCxnSpPr/>
      </xdr:nvCxnSpPr>
      <xdr:spPr>
        <a:xfrm flipV="1">
          <a:off x="15481300" y="1564894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17780</xdr:rowOff>
    </xdr:from>
    <xdr:ext cx="534670" cy="254000"/>
    <xdr:sp macro="" textlink="">
      <xdr:nvSpPr>
        <xdr:cNvPr id="679" name="積立金平均値テキスト"/>
        <xdr:cNvSpPr txBox="1"/>
      </xdr:nvSpPr>
      <xdr:spPr>
        <a:xfrm>
          <a:off x="16370300" y="1630553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38735</xdr:rowOff>
    </xdr:from>
    <xdr:to xmlns:xdr="http://schemas.openxmlformats.org/drawingml/2006/spreadsheetDrawing">
      <xdr:col>85</xdr:col>
      <xdr:colOff>177800</xdr:colOff>
      <xdr:row>95</xdr:row>
      <xdr:rowOff>140335</xdr:rowOff>
    </xdr:to>
    <xdr:sp macro="" textlink="">
      <xdr:nvSpPr>
        <xdr:cNvPr id="680" name="フローチャート: 判断 679"/>
        <xdr:cNvSpPr/>
      </xdr:nvSpPr>
      <xdr:spPr>
        <a:xfrm>
          <a:off x="16268700" y="1632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13970</xdr:rowOff>
    </xdr:from>
    <xdr:to xmlns:xdr="http://schemas.openxmlformats.org/drawingml/2006/spreadsheetDrawing">
      <xdr:col>81</xdr:col>
      <xdr:colOff>50800</xdr:colOff>
      <xdr:row>94</xdr:row>
      <xdr:rowOff>46990</xdr:rowOff>
    </xdr:to>
    <xdr:cxnSp macro="">
      <xdr:nvCxnSpPr>
        <xdr:cNvPr id="681" name="直線コネクタ 680"/>
        <xdr:cNvCxnSpPr/>
      </xdr:nvCxnSpPr>
      <xdr:spPr>
        <a:xfrm flipV="1">
          <a:off x="14592300" y="15787370"/>
          <a:ext cx="8890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162560</xdr:rowOff>
    </xdr:from>
    <xdr:to xmlns:xdr="http://schemas.openxmlformats.org/drawingml/2006/spreadsheetDrawing">
      <xdr:col>81</xdr:col>
      <xdr:colOff>101600</xdr:colOff>
      <xdr:row>95</xdr:row>
      <xdr:rowOff>92710</xdr:rowOff>
    </xdr:to>
    <xdr:sp macro="" textlink="">
      <xdr:nvSpPr>
        <xdr:cNvPr id="682" name="フローチャート: 判断 681"/>
        <xdr:cNvSpPr/>
      </xdr:nvSpPr>
      <xdr:spPr>
        <a:xfrm>
          <a:off x="15430500" y="162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83820</xdr:rowOff>
    </xdr:from>
    <xdr:ext cx="529590" cy="259080"/>
    <xdr:sp macro="" textlink="">
      <xdr:nvSpPr>
        <xdr:cNvPr id="683" name="テキスト ボックス 682"/>
        <xdr:cNvSpPr txBox="1"/>
      </xdr:nvSpPr>
      <xdr:spPr>
        <a:xfrm>
          <a:off x="15213965" y="16371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46990</xdr:rowOff>
    </xdr:from>
    <xdr:to xmlns:xdr="http://schemas.openxmlformats.org/drawingml/2006/spreadsheetDrawing">
      <xdr:col>76</xdr:col>
      <xdr:colOff>114300</xdr:colOff>
      <xdr:row>94</xdr:row>
      <xdr:rowOff>62230</xdr:rowOff>
    </xdr:to>
    <xdr:cxnSp macro="">
      <xdr:nvCxnSpPr>
        <xdr:cNvPr id="684" name="直線コネクタ 683"/>
        <xdr:cNvCxnSpPr/>
      </xdr:nvCxnSpPr>
      <xdr:spPr>
        <a:xfrm flipV="1">
          <a:off x="13703300" y="161632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74930</xdr:rowOff>
    </xdr:from>
    <xdr:to xmlns:xdr="http://schemas.openxmlformats.org/drawingml/2006/spreadsheetDrawing">
      <xdr:col>76</xdr:col>
      <xdr:colOff>165100</xdr:colOff>
      <xdr:row>96</xdr:row>
      <xdr:rowOff>5080</xdr:rowOff>
    </xdr:to>
    <xdr:sp macro="" textlink="">
      <xdr:nvSpPr>
        <xdr:cNvPr id="685" name="フローチャート: 判断 684"/>
        <xdr:cNvSpPr/>
      </xdr:nvSpPr>
      <xdr:spPr>
        <a:xfrm>
          <a:off x="145415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167640</xdr:rowOff>
    </xdr:from>
    <xdr:ext cx="529590" cy="254000"/>
    <xdr:sp macro="" textlink="">
      <xdr:nvSpPr>
        <xdr:cNvPr id="686" name="テキスト ボックス 685"/>
        <xdr:cNvSpPr txBox="1"/>
      </xdr:nvSpPr>
      <xdr:spPr>
        <a:xfrm>
          <a:off x="14324965" y="16455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62230</xdr:rowOff>
    </xdr:from>
    <xdr:to xmlns:xdr="http://schemas.openxmlformats.org/drawingml/2006/spreadsheetDrawing">
      <xdr:col>71</xdr:col>
      <xdr:colOff>177800</xdr:colOff>
      <xdr:row>95</xdr:row>
      <xdr:rowOff>160020</xdr:rowOff>
    </xdr:to>
    <xdr:cxnSp macro="">
      <xdr:nvCxnSpPr>
        <xdr:cNvPr id="687" name="直線コネクタ 686"/>
        <xdr:cNvCxnSpPr/>
      </xdr:nvCxnSpPr>
      <xdr:spPr>
        <a:xfrm flipV="1">
          <a:off x="12814300" y="16178530"/>
          <a:ext cx="8890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74930</xdr:rowOff>
    </xdr:from>
    <xdr:to xmlns:xdr="http://schemas.openxmlformats.org/drawingml/2006/spreadsheetDrawing">
      <xdr:col>72</xdr:col>
      <xdr:colOff>38100</xdr:colOff>
      <xdr:row>96</xdr:row>
      <xdr:rowOff>4445</xdr:rowOff>
    </xdr:to>
    <xdr:sp macro="" textlink="">
      <xdr:nvSpPr>
        <xdr:cNvPr id="688" name="フローチャート: 判断 687"/>
        <xdr:cNvSpPr/>
      </xdr:nvSpPr>
      <xdr:spPr>
        <a:xfrm>
          <a:off x="13652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167005</xdr:rowOff>
    </xdr:from>
    <xdr:ext cx="529590" cy="254000"/>
    <xdr:sp macro="" textlink="">
      <xdr:nvSpPr>
        <xdr:cNvPr id="689" name="テキスト ボックス 688"/>
        <xdr:cNvSpPr txBox="1"/>
      </xdr:nvSpPr>
      <xdr:spPr>
        <a:xfrm>
          <a:off x="13435965" y="16454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166370</xdr:rowOff>
    </xdr:from>
    <xdr:to xmlns:xdr="http://schemas.openxmlformats.org/drawingml/2006/spreadsheetDrawing">
      <xdr:col>67</xdr:col>
      <xdr:colOff>101600</xdr:colOff>
      <xdr:row>96</xdr:row>
      <xdr:rowOff>95885</xdr:rowOff>
    </xdr:to>
    <xdr:sp macro="" textlink="">
      <xdr:nvSpPr>
        <xdr:cNvPr id="690" name="フローチャート: 判断 689"/>
        <xdr:cNvSpPr/>
      </xdr:nvSpPr>
      <xdr:spPr>
        <a:xfrm>
          <a:off x="12763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86995</xdr:rowOff>
    </xdr:from>
    <xdr:ext cx="529590" cy="254000"/>
    <xdr:sp macro="" textlink="">
      <xdr:nvSpPr>
        <xdr:cNvPr id="691" name="テキスト ボックス 690"/>
        <xdr:cNvSpPr txBox="1"/>
      </xdr:nvSpPr>
      <xdr:spPr>
        <a:xfrm>
          <a:off x="12546965" y="165461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2" name="テキスト ボックス 69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3" name="テキスト ボックス 69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4" name="テキスト ボックス 69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5" name="テキスト ボックス 69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6" name="テキスト ボックス 69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90</xdr:row>
      <xdr:rowOff>167640</xdr:rowOff>
    </xdr:from>
    <xdr:to xmlns:xdr="http://schemas.openxmlformats.org/drawingml/2006/spreadsheetDrawing">
      <xdr:col>85</xdr:col>
      <xdr:colOff>177800</xdr:colOff>
      <xdr:row>91</xdr:row>
      <xdr:rowOff>97790</xdr:rowOff>
    </xdr:to>
    <xdr:sp macro="" textlink="">
      <xdr:nvSpPr>
        <xdr:cNvPr id="697" name="楕円 696"/>
        <xdr:cNvSpPr/>
      </xdr:nvSpPr>
      <xdr:spPr>
        <a:xfrm>
          <a:off x="16268700" y="155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90</xdr:row>
      <xdr:rowOff>120650</xdr:rowOff>
    </xdr:from>
    <xdr:ext cx="534670" cy="254000"/>
    <xdr:sp macro="" textlink="">
      <xdr:nvSpPr>
        <xdr:cNvPr id="698" name="積立金該当値テキスト"/>
        <xdr:cNvSpPr txBox="1"/>
      </xdr:nvSpPr>
      <xdr:spPr>
        <a:xfrm>
          <a:off x="16370300" y="155511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134620</xdr:rowOff>
    </xdr:from>
    <xdr:to xmlns:xdr="http://schemas.openxmlformats.org/drawingml/2006/spreadsheetDrawing">
      <xdr:col>81</xdr:col>
      <xdr:colOff>101600</xdr:colOff>
      <xdr:row>92</xdr:row>
      <xdr:rowOff>64770</xdr:rowOff>
    </xdr:to>
    <xdr:sp macro="" textlink="">
      <xdr:nvSpPr>
        <xdr:cNvPr id="699" name="楕円 698"/>
        <xdr:cNvSpPr/>
      </xdr:nvSpPr>
      <xdr:spPr>
        <a:xfrm>
          <a:off x="15430500" y="157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81280</xdr:rowOff>
    </xdr:from>
    <xdr:ext cx="529590" cy="259080"/>
    <xdr:sp macro="" textlink="">
      <xdr:nvSpPr>
        <xdr:cNvPr id="700" name="テキスト ボックス 699"/>
        <xdr:cNvSpPr txBox="1"/>
      </xdr:nvSpPr>
      <xdr:spPr>
        <a:xfrm>
          <a:off x="15213965" y="15511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167640</xdr:rowOff>
    </xdr:from>
    <xdr:to xmlns:xdr="http://schemas.openxmlformats.org/drawingml/2006/spreadsheetDrawing">
      <xdr:col>76</xdr:col>
      <xdr:colOff>165100</xdr:colOff>
      <xdr:row>94</xdr:row>
      <xdr:rowOff>97790</xdr:rowOff>
    </xdr:to>
    <xdr:sp macro="" textlink="">
      <xdr:nvSpPr>
        <xdr:cNvPr id="701" name="楕円 700"/>
        <xdr:cNvSpPr/>
      </xdr:nvSpPr>
      <xdr:spPr>
        <a:xfrm>
          <a:off x="14541500" y="161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114300</xdr:rowOff>
    </xdr:from>
    <xdr:ext cx="529590" cy="259080"/>
    <xdr:sp macro="" textlink="">
      <xdr:nvSpPr>
        <xdr:cNvPr id="702" name="テキスト ボックス 701"/>
        <xdr:cNvSpPr txBox="1"/>
      </xdr:nvSpPr>
      <xdr:spPr>
        <a:xfrm>
          <a:off x="14324965" y="15887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11430</xdr:rowOff>
    </xdr:from>
    <xdr:to xmlns:xdr="http://schemas.openxmlformats.org/drawingml/2006/spreadsheetDrawing">
      <xdr:col>72</xdr:col>
      <xdr:colOff>38100</xdr:colOff>
      <xdr:row>94</xdr:row>
      <xdr:rowOff>113030</xdr:rowOff>
    </xdr:to>
    <xdr:sp macro="" textlink="">
      <xdr:nvSpPr>
        <xdr:cNvPr id="703" name="楕円 702"/>
        <xdr:cNvSpPr/>
      </xdr:nvSpPr>
      <xdr:spPr>
        <a:xfrm>
          <a:off x="13652500" y="161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129540</xdr:rowOff>
    </xdr:from>
    <xdr:ext cx="529590" cy="259080"/>
    <xdr:sp macro="" textlink="">
      <xdr:nvSpPr>
        <xdr:cNvPr id="704" name="テキスト ボックス 703"/>
        <xdr:cNvSpPr txBox="1"/>
      </xdr:nvSpPr>
      <xdr:spPr>
        <a:xfrm>
          <a:off x="13435965" y="159029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109220</xdr:rowOff>
    </xdr:from>
    <xdr:to xmlns:xdr="http://schemas.openxmlformats.org/drawingml/2006/spreadsheetDrawing">
      <xdr:col>67</xdr:col>
      <xdr:colOff>101600</xdr:colOff>
      <xdr:row>96</xdr:row>
      <xdr:rowOff>39370</xdr:rowOff>
    </xdr:to>
    <xdr:sp macro="" textlink="">
      <xdr:nvSpPr>
        <xdr:cNvPr id="705" name="楕円 704"/>
        <xdr:cNvSpPr/>
      </xdr:nvSpPr>
      <xdr:spPr>
        <a:xfrm>
          <a:off x="12763500" y="163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55880</xdr:rowOff>
    </xdr:from>
    <xdr:ext cx="529590" cy="259080"/>
    <xdr:sp macro="" textlink="">
      <xdr:nvSpPr>
        <xdr:cNvPr id="706" name="テキスト ボックス 705"/>
        <xdr:cNvSpPr txBox="1"/>
      </xdr:nvSpPr>
      <xdr:spPr>
        <a:xfrm>
          <a:off x="12546965" y="161721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15" name="テキスト ボックス 714"/>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6" name="直線コネクタ 71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7" name="直線コネクタ 716"/>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3840" cy="259080"/>
    <xdr:sp macro="" textlink="">
      <xdr:nvSpPr>
        <xdr:cNvPr id="718" name="テキスト ボックス 717"/>
        <xdr:cNvSpPr txBox="1"/>
      </xdr:nvSpPr>
      <xdr:spPr>
        <a:xfrm>
          <a:off x="18039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9" name="直線コネクタ 718"/>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2280" cy="254000"/>
    <xdr:sp macro="" textlink="">
      <xdr:nvSpPr>
        <xdr:cNvPr id="720" name="テキスト ボックス 719"/>
        <xdr:cNvSpPr txBox="1"/>
      </xdr:nvSpPr>
      <xdr:spPr>
        <a:xfrm>
          <a:off x="17820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1" name="直線コネクタ 720"/>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2280" cy="259080"/>
    <xdr:sp macro="" textlink="">
      <xdr:nvSpPr>
        <xdr:cNvPr id="722" name="テキスト ボックス 721"/>
        <xdr:cNvSpPr txBox="1"/>
      </xdr:nvSpPr>
      <xdr:spPr>
        <a:xfrm>
          <a:off x="17820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3" name="直線コネクタ 722"/>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2280" cy="254000"/>
    <xdr:sp macro="" textlink="">
      <xdr:nvSpPr>
        <xdr:cNvPr id="724" name="テキスト ボックス 723"/>
        <xdr:cNvSpPr txBox="1"/>
      </xdr:nvSpPr>
      <xdr:spPr>
        <a:xfrm>
          <a:off x="17820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5" name="直線コネクタ 724"/>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6" name="テキスト ボックス 725"/>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7" name="直線コネクタ 726"/>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28" name="テキスト ボックス 727"/>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0" name="テキスト ボックス 729"/>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86360</xdr:rowOff>
    </xdr:from>
    <xdr:to xmlns:xdr="http://schemas.openxmlformats.org/drawingml/2006/spreadsheetDrawing">
      <xdr:col>116</xdr:col>
      <xdr:colOff>62865</xdr:colOff>
      <xdr:row>39</xdr:row>
      <xdr:rowOff>99060</xdr:rowOff>
    </xdr:to>
    <xdr:cxnSp macro="">
      <xdr:nvCxnSpPr>
        <xdr:cNvPr id="732" name="直線コネクタ 731"/>
        <xdr:cNvCxnSpPr/>
      </xdr:nvCxnSpPr>
      <xdr:spPr>
        <a:xfrm flipV="1">
          <a:off x="22159595" y="522986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3"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4" name="直線コネクタ 733"/>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32385</xdr:rowOff>
    </xdr:from>
    <xdr:ext cx="534670" cy="254000"/>
    <xdr:sp macro="" textlink="">
      <xdr:nvSpPr>
        <xdr:cNvPr id="735" name="投資及び出資金最大値テキスト"/>
        <xdr:cNvSpPr txBox="1"/>
      </xdr:nvSpPr>
      <xdr:spPr>
        <a:xfrm>
          <a:off x="22212300" y="50044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86360</xdr:rowOff>
    </xdr:from>
    <xdr:to xmlns:xdr="http://schemas.openxmlformats.org/drawingml/2006/spreadsheetDrawing">
      <xdr:col>116</xdr:col>
      <xdr:colOff>152400</xdr:colOff>
      <xdr:row>30</xdr:row>
      <xdr:rowOff>86360</xdr:rowOff>
    </xdr:to>
    <xdr:cxnSp macro="">
      <xdr:nvCxnSpPr>
        <xdr:cNvPr id="736" name="直線コネクタ 735"/>
        <xdr:cNvCxnSpPr/>
      </xdr:nvCxnSpPr>
      <xdr:spPr>
        <a:xfrm>
          <a:off x="22072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635</xdr:rowOff>
    </xdr:from>
    <xdr:to xmlns:xdr="http://schemas.openxmlformats.org/drawingml/2006/spreadsheetDrawing">
      <xdr:col>116</xdr:col>
      <xdr:colOff>63500</xdr:colOff>
      <xdr:row>39</xdr:row>
      <xdr:rowOff>1270</xdr:rowOff>
    </xdr:to>
    <xdr:cxnSp macro="">
      <xdr:nvCxnSpPr>
        <xdr:cNvPr id="737" name="直線コネクタ 736"/>
        <xdr:cNvCxnSpPr/>
      </xdr:nvCxnSpPr>
      <xdr:spPr>
        <a:xfrm flipV="1">
          <a:off x="21323300" y="66871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24765</xdr:rowOff>
    </xdr:from>
    <xdr:ext cx="469900" cy="259080"/>
    <xdr:sp macro="" textlink="">
      <xdr:nvSpPr>
        <xdr:cNvPr id="738" name="投資及び出資金平均値テキスト"/>
        <xdr:cNvSpPr txBox="1"/>
      </xdr:nvSpPr>
      <xdr:spPr>
        <a:xfrm>
          <a:off x="22212300" y="6196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1905</xdr:rowOff>
    </xdr:from>
    <xdr:to xmlns:xdr="http://schemas.openxmlformats.org/drawingml/2006/spreadsheetDrawing">
      <xdr:col>116</xdr:col>
      <xdr:colOff>114300</xdr:colOff>
      <xdr:row>37</xdr:row>
      <xdr:rowOff>103505</xdr:rowOff>
    </xdr:to>
    <xdr:sp macro="" textlink="">
      <xdr:nvSpPr>
        <xdr:cNvPr id="739" name="フローチャート: 判断 738"/>
        <xdr:cNvSpPr/>
      </xdr:nvSpPr>
      <xdr:spPr>
        <a:xfrm>
          <a:off x="221107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144145</xdr:rowOff>
    </xdr:from>
    <xdr:to xmlns:xdr="http://schemas.openxmlformats.org/drawingml/2006/spreadsheetDrawing">
      <xdr:col>111</xdr:col>
      <xdr:colOff>177800</xdr:colOff>
      <xdr:row>39</xdr:row>
      <xdr:rowOff>1270</xdr:rowOff>
    </xdr:to>
    <xdr:cxnSp macro="">
      <xdr:nvCxnSpPr>
        <xdr:cNvPr id="740" name="直線コネクタ 739"/>
        <xdr:cNvCxnSpPr/>
      </xdr:nvCxnSpPr>
      <xdr:spPr>
        <a:xfrm>
          <a:off x="20434300" y="66592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156210</xdr:rowOff>
    </xdr:from>
    <xdr:to xmlns:xdr="http://schemas.openxmlformats.org/drawingml/2006/spreadsheetDrawing">
      <xdr:col>112</xdr:col>
      <xdr:colOff>38100</xdr:colOff>
      <xdr:row>37</xdr:row>
      <xdr:rowOff>86360</xdr:rowOff>
    </xdr:to>
    <xdr:sp macro="" textlink="">
      <xdr:nvSpPr>
        <xdr:cNvPr id="741" name="フローチャート: 判断 740"/>
        <xdr:cNvSpPr/>
      </xdr:nvSpPr>
      <xdr:spPr>
        <a:xfrm>
          <a:off x="21272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102870</xdr:rowOff>
    </xdr:from>
    <xdr:ext cx="464820" cy="259080"/>
    <xdr:sp macro="" textlink="">
      <xdr:nvSpPr>
        <xdr:cNvPr id="742" name="テキスト ボックス 741"/>
        <xdr:cNvSpPr txBox="1"/>
      </xdr:nvSpPr>
      <xdr:spPr>
        <a:xfrm>
          <a:off x="21088350" y="61036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118110</xdr:rowOff>
    </xdr:from>
    <xdr:to xmlns:xdr="http://schemas.openxmlformats.org/drawingml/2006/spreadsheetDrawing">
      <xdr:col>107</xdr:col>
      <xdr:colOff>50800</xdr:colOff>
      <xdr:row>38</xdr:row>
      <xdr:rowOff>144145</xdr:rowOff>
    </xdr:to>
    <xdr:cxnSp macro="">
      <xdr:nvCxnSpPr>
        <xdr:cNvPr id="743" name="直線コネクタ 742"/>
        <xdr:cNvCxnSpPr/>
      </xdr:nvCxnSpPr>
      <xdr:spPr>
        <a:xfrm>
          <a:off x="19545300" y="66332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119380</xdr:rowOff>
    </xdr:from>
    <xdr:to xmlns:xdr="http://schemas.openxmlformats.org/drawingml/2006/spreadsheetDrawing">
      <xdr:col>107</xdr:col>
      <xdr:colOff>101600</xdr:colOff>
      <xdr:row>38</xdr:row>
      <xdr:rowOff>49530</xdr:rowOff>
    </xdr:to>
    <xdr:sp macro="" textlink="">
      <xdr:nvSpPr>
        <xdr:cNvPr id="744" name="フローチャート: 判断 743"/>
        <xdr:cNvSpPr/>
      </xdr:nvSpPr>
      <xdr:spPr>
        <a:xfrm>
          <a:off x="2038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66040</xdr:rowOff>
    </xdr:from>
    <xdr:ext cx="464820" cy="254000"/>
    <xdr:sp macro="" textlink="">
      <xdr:nvSpPr>
        <xdr:cNvPr id="745" name="テキスト ボックス 744"/>
        <xdr:cNvSpPr txBox="1"/>
      </xdr:nvSpPr>
      <xdr:spPr>
        <a:xfrm>
          <a:off x="20199350" y="62382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118110</xdr:rowOff>
    </xdr:from>
    <xdr:to xmlns:xdr="http://schemas.openxmlformats.org/drawingml/2006/spreadsheetDrawing">
      <xdr:col>102</xdr:col>
      <xdr:colOff>114300</xdr:colOff>
      <xdr:row>38</xdr:row>
      <xdr:rowOff>125730</xdr:rowOff>
    </xdr:to>
    <xdr:cxnSp macro="">
      <xdr:nvCxnSpPr>
        <xdr:cNvPr id="746" name="直線コネクタ 745"/>
        <xdr:cNvCxnSpPr/>
      </xdr:nvCxnSpPr>
      <xdr:spPr>
        <a:xfrm flipV="1">
          <a:off x="18656300" y="66332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114935</xdr:rowOff>
    </xdr:from>
    <xdr:to xmlns:xdr="http://schemas.openxmlformats.org/drawingml/2006/spreadsheetDrawing">
      <xdr:col>102</xdr:col>
      <xdr:colOff>165100</xdr:colOff>
      <xdr:row>38</xdr:row>
      <xdr:rowOff>45085</xdr:rowOff>
    </xdr:to>
    <xdr:sp macro="" textlink="">
      <xdr:nvSpPr>
        <xdr:cNvPr id="747" name="フローチャート: 判断 746"/>
        <xdr:cNvSpPr/>
      </xdr:nvSpPr>
      <xdr:spPr>
        <a:xfrm>
          <a:off x="19494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61595</xdr:rowOff>
    </xdr:from>
    <xdr:ext cx="464820" cy="259080"/>
    <xdr:sp macro="" textlink="">
      <xdr:nvSpPr>
        <xdr:cNvPr id="748" name="テキスト ボックス 747"/>
        <xdr:cNvSpPr txBox="1"/>
      </xdr:nvSpPr>
      <xdr:spPr>
        <a:xfrm>
          <a:off x="19310350" y="62337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93345</xdr:rowOff>
    </xdr:from>
    <xdr:to xmlns:xdr="http://schemas.openxmlformats.org/drawingml/2006/spreadsheetDrawing">
      <xdr:col>98</xdr:col>
      <xdr:colOff>38100</xdr:colOff>
      <xdr:row>38</xdr:row>
      <xdr:rowOff>23495</xdr:rowOff>
    </xdr:to>
    <xdr:sp macro="" textlink="">
      <xdr:nvSpPr>
        <xdr:cNvPr id="749" name="フローチャート: 判断 748"/>
        <xdr:cNvSpPr/>
      </xdr:nvSpPr>
      <xdr:spPr>
        <a:xfrm>
          <a:off x="18605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40640</xdr:rowOff>
    </xdr:from>
    <xdr:ext cx="464820" cy="254000"/>
    <xdr:sp macro="" textlink="">
      <xdr:nvSpPr>
        <xdr:cNvPr id="750" name="テキスト ボックス 749"/>
        <xdr:cNvSpPr txBox="1"/>
      </xdr:nvSpPr>
      <xdr:spPr>
        <a:xfrm>
          <a:off x="18421350" y="62128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121285</xdr:rowOff>
    </xdr:from>
    <xdr:to xmlns:xdr="http://schemas.openxmlformats.org/drawingml/2006/spreadsheetDrawing">
      <xdr:col>116</xdr:col>
      <xdr:colOff>114300</xdr:colOff>
      <xdr:row>39</xdr:row>
      <xdr:rowOff>52070</xdr:rowOff>
    </xdr:to>
    <xdr:sp macro="" textlink="">
      <xdr:nvSpPr>
        <xdr:cNvPr id="756" name="楕円 755"/>
        <xdr:cNvSpPr/>
      </xdr:nvSpPr>
      <xdr:spPr>
        <a:xfrm>
          <a:off x="221107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36195</xdr:rowOff>
    </xdr:from>
    <xdr:ext cx="378460" cy="259080"/>
    <xdr:sp macro="" textlink="">
      <xdr:nvSpPr>
        <xdr:cNvPr id="757" name="投資及び出資金該当値テキスト"/>
        <xdr:cNvSpPr txBox="1"/>
      </xdr:nvSpPr>
      <xdr:spPr>
        <a:xfrm>
          <a:off x="22212300" y="6551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121920</xdr:rowOff>
    </xdr:from>
    <xdr:to xmlns:xdr="http://schemas.openxmlformats.org/drawingml/2006/spreadsheetDrawing">
      <xdr:col>112</xdr:col>
      <xdr:colOff>38100</xdr:colOff>
      <xdr:row>39</xdr:row>
      <xdr:rowOff>52070</xdr:rowOff>
    </xdr:to>
    <xdr:sp macro="" textlink="">
      <xdr:nvSpPr>
        <xdr:cNvPr id="758" name="楕円 757"/>
        <xdr:cNvSpPr/>
      </xdr:nvSpPr>
      <xdr:spPr>
        <a:xfrm>
          <a:off x="21272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43180</xdr:rowOff>
    </xdr:from>
    <xdr:ext cx="378460" cy="254000"/>
    <xdr:sp macro="" textlink="">
      <xdr:nvSpPr>
        <xdr:cNvPr id="759" name="テキスト ボックス 758"/>
        <xdr:cNvSpPr txBox="1"/>
      </xdr:nvSpPr>
      <xdr:spPr>
        <a:xfrm>
          <a:off x="21134070" y="672973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93345</xdr:rowOff>
    </xdr:from>
    <xdr:to xmlns:xdr="http://schemas.openxmlformats.org/drawingml/2006/spreadsheetDrawing">
      <xdr:col>107</xdr:col>
      <xdr:colOff>101600</xdr:colOff>
      <xdr:row>39</xdr:row>
      <xdr:rowOff>23495</xdr:rowOff>
    </xdr:to>
    <xdr:sp macro="" textlink="">
      <xdr:nvSpPr>
        <xdr:cNvPr id="760" name="楕円 759"/>
        <xdr:cNvSpPr/>
      </xdr:nvSpPr>
      <xdr:spPr>
        <a:xfrm>
          <a:off x="203835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14605</xdr:rowOff>
    </xdr:from>
    <xdr:ext cx="464820" cy="259080"/>
    <xdr:sp macro="" textlink="">
      <xdr:nvSpPr>
        <xdr:cNvPr id="761" name="テキスト ボックス 760"/>
        <xdr:cNvSpPr txBox="1"/>
      </xdr:nvSpPr>
      <xdr:spPr>
        <a:xfrm>
          <a:off x="20199350" y="67011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168910</xdr:rowOff>
    </xdr:to>
    <xdr:sp macro="" textlink="">
      <xdr:nvSpPr>
        <xdr:cNvPr id="762" name="楕円 761"/>
        <xdr:cNvSpPr/>
      </xdr:nvSpPr>
      <xdr:spPr>
        <a:xfrm>
          <a:off x="19494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160020</xdr:rowOff>
    </xdr:from>
    <xdr:ext cx="464820" cy="259080"/>
    <xdr:sp macro="" textlink="">
      <xdr:nvSpPr>
        <xdr:cNvPr id="763" name="テキスト ボックス 762"/>
        <xdr:cNvSpPr txBox="1"/>
      </xdr:nvSpPr>
      <xdr:spPr>
        <a:xfrm>
          <a:off x="19310350" y="6675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5080</xdr:rowOff>
    </xdr:to>
    <xdr:sp macro="" textlink="">
      <xdr:nvSpPr>
        <xdr:cNvPr id="764" name="楕円 763"/>
        <xdr:cNvSpPr/>
      </xdr:nvSpPr>
      <xdr:spPr>
        <a:xfrm>
          <a:off x="18605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167640</xdr:rowOff>
    </xdr:from>
    <xdr:ext cx="464820" cy="254000"/>
    <xdr:sp macro="" textlink="">
      <xdr:nvSpPr>
        <xdr:cNvPr id="765" name="テキスト ボックス 764"/>
        <xdr:cNvSpPr txBox="1"/>
      </xdr:nvSpPr>
      <xdr:spPr>
        <a:xfrm>
          <a:off x="18421350" y="66827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74" name="テキスト ボックス 773"/>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6" name="直線コネクタ 77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840" cy="254000"/>
    <xdr:sp macro="" textlink="">
      <xdr:nvSpPr>
        <xdr:cNvPr id="777" name="テキスト ボックス 776"/>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8" name="直線コネクタ 77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4000"/>
    <xdr:sp macro="" textlink="">
      <xdr:nvSpPr>
        <xdr:cNvPr id="779" name="テキスト ボックス 778"/>
        <xdr:cNvSpPr txBox="1"/>
      </xdr:nvSpPr>
      <xdr:spPr>
        <a:xfrm>
          <a:off x="1775650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0" name="直線コネクタ 77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4000"/>
    <xdr:sp macro="" textlink="">
      <xdr:nvSpPr>
        <xdr:cNvPr id="781" name="テキスト ボックス 780"/>
        <xdr:cNvSpPr txBox="1"/>
      </xdr:nvSpPr>
      <xdr:spPr>
        <a:xfrm>
          <a:off x="1775650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2" name="直線コネクタ 78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4000"/>
    <xdr:sp macro="" textlink="">
      <xdr:nvSpPr>
        <xdr:cNvPr id="783" name="テキスト ボックス 782"/>
        <xdr:cNvSpPr txBox="1"/>
      </xdr:nvSpPr>
      <xdr:spPr>
        <a:xfrm>
          <a:off x="17756505" y="8569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000"/>
    <xdr:sp macro="" textlink="">
      <xdr:nvSpPr>
        <xdr:cNvPr id="785" name="テキスト ボックス 784"/>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128905</xdr:rowOff>
    </xdr:to>
    <xdr:cxnSp macro="">
      <xdr:nvCxnSpPr>
        <xdr:cNvPr id="787" name="直線コネクタ 786"/>
        <xdr:cNvCxnSpPr/>
      </xdr:nvCxnSpPr>
      <xdr:spPr>
        <a:xfrm flipV="1">
          <a:off x="22159595" y="8858885"/>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132715</xdr:rowOff>
    </xdr:from>
    <xdr:ext cx="378460" cy="254000"/>
    <xdr:sp macro="" textlink="">
      <xdr:nvSpPr>
        <xdr:cNvPr id="788" name="貸付金最小値テキスト"/>
        <xdr:cNvSpPr txBox="1"/>
      </xdr:nvSpPr>
      <xdr:spPr>
        <a:xfrm>
          <a:off x="22212300" y="1007681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128905</xdr:rowOff>
    </xdr:from>
    <xdr:to xmlns:xdr="http://schemas.openxmlformats.org/drawingml/2006/spreadsheetDrawing">
      <xdr:col>116</xdr:col>
      <xdr:colOff>152400</xdr:colOff>
      <xdr:row>58</xdr:row>
      <xdr:rowOff>128905</xdr:rowOff>
    </xdr:to>
    <xdr:cxnSp macro="">
      <xdr:nvCxnSpPr>
        <xdr:cNvPr id="789" name="直線コネクタ 788"/>
        <xdr:cNvCxnSpPr/>
      </xdr:nvCxnSpPr>
      <xdr:spPr>
        <a:xfrm>
          <a:off x="22072600" y="1007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790"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791" name="直線コネクタ 790"/>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27940</xdr:rowOff>
    </xdr:from>
    <xdr:to xmlns:xdr="http://schemas.openxmlformats.org/drawingml/2006/spreadsheetDrawing">
      <xdr:col>116</xdr:col>
      <xdr:colOff>63500</xdr:colOff>
      <xdr:row>58</xdr:row>
      <xdr:rowOff>34290</xdr:rowOff>
    </xdr:to>
    <xdr:cxnSp macro="">
      <xdr:nvCxnSpPr>
        <xdr:cNvPr id="792" name="直線コネクタ 791"/>
        <xdr:cNvCxnSpPr/>
      </xdr:nvCxnSpPr>
      <xdr:spPr>
        <a:xfrm>
          <a:off x="21323300" y="99720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132080</xdr:rowOff>
    </xdr:from>
    <xdr:ext cx="469900" cy="254000"/>
    <xdr:sp macro="" textlink="">
      <xdr:nvSpPr>
        <xdr:cNvPr id="793" name="貸付金平均値テキスト"/>
        <xdr:cNvSpPr txBox="1"/>
      </xdr:nvSpPr>
      <xdr:spPr>
        <a:xfrm>
          <a:off x="22212300" y="973328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109220</xdr:rowOff>
    </xdr:from>
    <xdr:to xmlns:xdr="http://schemas.openxmlformats.org/drawingml/2006/spreadsheetDrawing">
      <xdr:col>116</xdr:col>
      <xdr:colOff>114300</xdr:colOff>
      <xdr:row>58</xdr:row>
      <xdr:rowOff>38735</xdr:rowOff>
    </xdr:to>
    <xdr:sp macro="" textlink="">
      <xdr:nvSpPr>
        <xdr:cNvPr id="794" name="フローチャート: 判断 793"/>
        <xdr:cNvSpPr/>
      </xdr:nvSpPr>
      <xdr:spPr>
        <a:xfrm>
          <a:off x="221107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89535</xdr:rowOff>
    </xdr:from>
    <xdr:to xmlns:xdr="http://schemas.openxmlformats.org/drawingml/2006/spreadsheetDrawing">
      <xdr:col>111</xdr:col>
      <xdr:colOff>177800</xdr:colOff>
      <xdr:row>58</xdr:row>
      <xdr:rowOff>27940</xdr:rowOff>
    </xdr:to>
    <xdr:cxnSp macro="">
      <xdr:nvCxnSpPr>
        <xdr:cNvPr id="795" name="直線コネクタ 794"/>
        <xdr:cNvCxnSpPr/>
      </xdr:nvCxnSpPr>
      <xdr:spPr>
        <a:xfrm>
          <a:off x="20434300" y="986218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128905</xdr:rowOff>
    </xdr:from>
    <xdr:to xmlns:xdr="http://schemas.openxmlformats.org/drawingml/2006/spreadsheetDrawing">
      <xdr:col>112</xdr:col>
      <xdr:colOff>38100</xdr:colOff>
      <xdr:row>58</xdr:row>
      <xdr:rowOff>59055</xdr:rowOff>
    </xdr:to>
    <xdr:sp macro="" textlink="">
      <xdr:nvSpPr>
        <xdr:cNvPr id="796" name="フローチャート: 判断 795"/>
        <xdr:cNvSpPr/>
      </xdr:nvSpPr>
      <xdr:spPr>
        <a:xfrm>
          <a:off x="21272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75565</xdr:rowOff>
    </xdr:from>
    <xdr:ext cx="464820" cy="254000"/>
    <xdr:sp macro="" textlink="">
      <xdr:nvSpPr>
        <xdr:cNvPr id="797" name="テキスト ボックス 796"/>
        <xdr:cNvSpPr txBox="1"/>
      </xdr:nvSpPr>
      <xdr:spPr>
        <a:xfrm>
          <a:off x="21088350" y="96767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89535</xdr:rowOff>
    </xdr:from>
    <xdr:to xmlns:xdr="http://schemas.openxmlformats.org/drawingml/2006/spreadsheetDrawing">
      <xdr:col>107</xdr:col>
      <xdr:colOff>50800</xdr:colOff>
      <xdr:row>57</xdr:row>
      <xdr:rowOff>92075</xdr:rowOff>
    </xdr:to>
    <xdr:cxnSp macro="">
      <xdr:nvCxnSpPr>
        <xdr:cNvPr id="798" name="直線コネクタ 797"/>
        <xdr:cNvCxnSpPr/>
      </xdr:nvCxnSpPr>
      <xdr:spPr>
        <a:xfrm flipV="1">
          <a:off x="19545300" y="98621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33655</xdr:rowOff>
    </xdr:from>
    <xdr:to xmlns:xdr="http://schemas.openxmlformats.org/drawingml/2006/spreadsheetDrawing">
      <xdr:col>107</xdr:col>
      <xdr:colOff>101600</xdr:colOff>
      <xdr:row>56</xdr:row>
      <xdr:rowOff>135255</xdr:rowOff>
    </xdr:to>
    <xdr:sp macro="" textlink="">
      <xdr:nvSpPr>
        <xdr:cNvPr id="799" name="フローチャート: 判断 798"/>
        <xdr:cNvSpPr/>
      </xdr:nvSpPr>
      <xdr:spPr>
        <a:xfrm>
          <a:off x="20383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54</xdr:row>
      <xdr:rowOff>151765</xdr:rowOff>
    </xdr:from>
    <xdr:ext cx="464820" cy="259080"/>
    <xdr:sp macro="" textlink="">
      <xdr:nvSpPr>
        <xdr:cNvPr id="800" name="テキスト ボックス 799"/>
        <xdr:cNvSpPr txBox="1"/>
      </xdr:nvSpPr>
      <xdr:spPr>
        <a:xfrm>
          <a:off x="20199350" y="94100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92075</xdr:rowOff>
    </xdr:from>
    <xdr:to xmlns:xdr="http://schemas.openxmlformats.org/drawingml/2006/spreadsheetDrawing">
      <xdr:col>102</xdr:col>
      <xdr:colOff>114300</xdr:colOff>
      <xdr:row>57</xdr:row>
      <xdr:rowOff>94615</xdr:rowOff>
    </xdr:to>
    <xdr:cxnSp macro="">
      <xdr:nvCxnSpPr>
        <xdr:cNvPr id="801" name="直線コネクタ 800"/>
        <xdr:cNvCxnSpPr/>
      </xdr:nvCxnSpPr>
      <xdr:spPr>
        <a:xfrm flipV="1">
          <a:off x="18656300" y="98647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26035</xdr:rowOff>
    </xdr:from>
    <xdr:to xmlns:xdr="http://schemas.openxmlformats.org/drawingml/2006/spreadsheetDrawing">
      <xdr:col>102</xdr:col>
      <xdr:colOff>165100</xdr:colOff>
      <xdr:row>56</xdr:row>
      <xdr:rowOff>127635</xdr:rowOff>
    </xdr:to>
    <xdr:sp macro="" textlink="">
      <xdr:nvSpPr>
        <xdr:cNvPr id="802" name="フローチャート: 判断 801"/>
        <xdr:cNvSpPr/>
      </xdr:nvSpPr>
      <xdr:spPr>
        <a:xfrm>
          <a:off x="19494500" y="96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54</xdr:row>
      <xdr:rowOff>144145</xdr:rowOff>
    </xdr:from>
    <xdr:ext cx="464820" cy="254000"/>
    <xdr:sp macro="" textlink="">
      <xdr:nvSpPr>
        <xdr:cNvPr id="803" name="テキスト ボックス 802"/>
        <xdr:cNvSpPr txBox="1"/>
      </xdr:nvSpPr>
      <xdr:spPr>
        <a:xfrm>
          <a:off x="19310350" y="94024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118745</xdr:rowOff>
    </xdr:from>
    <xdr:to xmlns:xdr="http://schemas.openxmlformats.org/drawingml/2006/spreadsheetDrawing">
      <xdr:col>98</xdr:col>
      <xdr:colOff>38100</xdr:colOff>
      <xdr:row>57</xdr:row>
      <xdr:rowOff>48895</xdr:rowOff>
    </xdr:to>
    <xdr:sp macro="" textlink="">
      <xdr:nvSpPr>
        <xdr:cNvPr id="804" name="フローチャート: 判断 803"/>
        <xdr:cNvSpPr/>
      </xdr:nvSpPr>
      <xdr:spPr>
        <a:xfrm>
          <a:off x="18605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65405</xdr:rowOff>
    </xdr:from>
    <xdr:ext cx="464820" cy="254000"/>
    <xdr:sp macro="" textlink="">
      <xdr:nvSpPr>
        <xdr:cNvPr id="805" name="テキスト ボックス 804"/>
        <xdr:cNvSpPr txBox="1"/>
      </xdr:nvSpPr>
      <xdr:spPr>
        <a:xfrm>
          <a:off x="18421350" y="94951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154940</xdr:rowOff>
    </xdr:from>
    <xdr:to xmlns:xdr="http://schemas.openxmlformats.org/drawingml/2006/spreadsheetDrawing">
      <xdr:col>116</xdr:col>
      <xdr:colOff>114300</xdr:colOff>
      <xdr:row>58</xdr:row>
      <xdr:rowOff>85090</xdr:rowOff>
    </xdr:to>
    <xdr:sp macro="" textlink="">
      <xdr:nvSpPr>
        <xdr:cNvPr id="811" name="楕円 810"/>
        <xdr:cNvSpPr/>
      </xdr:nvSpPr>
      <xdr:spPr>
        <a:xfrm>
          <a:off x="22110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86995</xdr:rowOff>
    </xdr:from>
    <xdr:ext cx="469900" cy="254000"/>
    <xdr:sp macro="" textlink="">
      <xdr:nvSpPr>
        <xdr:cNvPr id="812" name="貸付金該当値テキスト"/>
        <xdr:cNvSpPr txBox="1"/>
      </xdr:nvSpPr>
      <xdr:spPr>
        <a:xfrm>
          <a:off x="22212300" y="98596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148590</xdr:rowOff>
    </xdr:from>
    <xdr:to xmlns:xdr="http://schemas.openxmlformats.org/drawingml/2006/spreadsheetDrawing">
      <xdr:col>112</xdr:col>
      <xdr:colOff>38100</xdr:colOff>
      <xdr:row>58</xdr:row>
      <xdr:rowOff>78740</xdr:rowOff>
    </xdr:to>
    <xdr:sp macro="" textlink="">
      <xdr:nvSpPr>
        <xdr:cNvPr id="813" name="楕円 812"/>
        <xdr:cNvSpPr/>
      </xdr:nvSpPr>
      <xdr:spPr>
        <a:xfrm>
          <a:off x="21272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69850</xdr:rowOff>
    </xdr:from>
    <xdr:ext cx="464820" cy="259080"/>
    <xdr:sp macro="" textlink="">
      <xdr:nvSpPr>
        <xdr:cNvPr id="814" name="テキスト ボックス 813"/>
        <xdr:cNvSpPr txBox="1"/>
      </xdr:nvSpPr>
      <xdr:spPr>
        <a:xfrm>
          <a:off x="21088350" y="100139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38735</xdr:rowOff>
    </xdr:from>
    <xdr:to xmlns:xdr="http://schemas.openxmlformats.org/drawingml/2006/spreadsheetDrawing">
      <xdr:col>107</xdr:col>
      <xdr:colOff>101600</xdr:colOff>
      <xdr:row>57</xdr:row>
      <xdr:rowOff>140335</xdr:rowOff>
    </xdr:to>
    <xdr:sp macro="" textlink="">
      <xdr:nvSpPr>
        <xdr:cNvPr id="815" name="楕円 814"/>
        <xdr:cNvSpPr/>
      </xdr:nvSpPr>
      <xdr:spPr>
        <a:xfrm>
          <a:off x="20383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132080</xdr:rowOff>
    </xdr:from>
    <xdr:ext cx="464820" cy="254000"/>
    <xdr:sp macro="" textlink="">
      <xdr:nvSpPr>
        <xdr:cNvPr id="816" name="テキスト ボックス 815"/>
        <xdr:cNvSpPr txBox="1"/>
      </xdr:nvSpPr>
      <xdr:spPr>
        <a:xfrm>
          <a:off x="20199350" y="99047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41275</xdr:rowOff>
    </xdr:from>
    <xdr:to xmlns:xdr="http://schemas.openxmlformats.org/drawingml/2006/spreadsheetDrawing">
      <xdr:col>102</xdr:col>
      <xdr:colOff>165100</xdr:colOff>
      <xdr:row>57</xdr:row>
      <xdr:rowOff>143510</xdr:rowOff>
    </xdr:to>
    <xdr:sp macro="" textlink="">
      <xdr:nvSpPr>
        <xdr:cNvPr id="817" name="楕円 816"/>
        <xdr:cNvSpPr/>
      </xdr:nvSpPr>
      <xdr:spPr>
        <a:xfrm>
          <a:off x="19494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133985</xdr:rowOff>
    </xdr:from>
    <xdr:ext cx="464820" cy="254000"/>
    <xdr:sp macro="" textlink="">
      <xdr:nvSpPr>
        <xdr:cNvPr id="818" name="テキスト ボックス 817"/>
        <xdr:cNvSpPr txBox="1"/>
      </xdr:nvSpPr>
      <xdr:spPr>
        <a:xfrm>
          <a:off x="19310350" y="99066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43815</xdr:rowOff>
    </xdr:from>
    <xdr:to xmlns:xdr="http://schemas.openxmlformats.org/drawingml/2006/spreadsheetDrawing">
      <xdr:col>98</xdr:col>
      <xdr:colOff>38100</xdr:colOff>
      <xdr:row>57</xdr:row>
      <xdr:rowOff>145415</xdr:rowOff>
    </xdr:to>
    <xdr:sp macro="" textlink="">
      <xdr:nvSpPr>
        <xdr:cNvPr id="819" name="楕円 818"/>
        <xdr:cNvSpPr/>
      </xdr:nvSpPr>
      <xdr:spPr>
        <a:xfrm>
          <a:off x="18605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136525</xdr:rowOff>
    </xdr:from>
    <xdr:ext cx="464820" cy="258445"/>
    <xdr:sp macro="" textlink="">
      <xdr:nvSpPr>
        <xdr:cNvPr id="820" name="テキスト ボックス 819"/>
        <xdr:cNvSpPr txBox="1"/>
      </xdr:nvSpPr>
      <xdr:spPr>
        <a:xfrm>
          <a:off x="18421350" y="9909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29" name="テキスト ボックス 828"/>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0" name="直線コネクタ 82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4000"/>
    <xdr:sp macro="" textlink="">
      <xdr:nvSpPr>
        <xdr:cNvPr id="831" name="テキスト ボックス 830"/>
        <xdr:cNvSpPr txBox="1"/>
      </xdr:nvSpPr>
      <xdr:spPr>
        <a:xfrm>
          <a:off x="17756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2" name="直線コネクタ 831"/>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4000"/>
    <xdr:sp macro="" textlink="">
      <xdr:nvSpPr>
        <xdr:cNvPr id="833" name="テキスト ボックス 832"/>
        <xdr:cNvSpPr txBox="1"/>
      </xdr:nvSpPr>
      <xdr:spPr>
        <a:xfrm>
          <a:off x="17756505" y="13370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4" name="直線コネクタ 833"/>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4000"/>
    <xdr:sp macro="" textlink="">
      <xdr:nvSpPr>
        <xdr:cNvPr id="835" name="テキスト ボックス 834"/>
        <xdr:cNvSpPr txBox="1"/>
      </xdr:nvSpPr>
      <xdr:spPr>
        <a:xfrm>
          <a:off x="17756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6" name="直線コネクタ 835"/>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4000"/>
    <xdr:sp macro="" textlink="">
      <xdr:nvSpPr>
        <xdr:cNvPr id="837" name="テキスト ボックス 836"/>
        <xdr:cNvSpPr txBox="1"/>
      </xdr:nvSpPr>
      <xdr:spPr>
        <a:xfrm>
          <a:off x="17756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8" name="直線コネクタ 837"/>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4000"/>
    <xdr:sp macro="" textlink="">
      <xdr:nvSpPr>
        <xdr:cNvPr id="839" name="テキスト ボックス 838"/>
        <xdr:cNvSpPr txBox="1"/>
      </xdr:nvSpPr>
      <xdr:spPr>
        <a:xfrm>
          <a:off x="17756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4000"/>
    <xdr:sp macro="" textlink="">
      <xdr:nvSpPr>
        <xdr:cNvPr id="841" name="テキスト ボックス 840"/>
        <xdr:cNvSpPr txBox="1"/>
      </xdr:nvSpPr>
      <xdr:spPr>
        <a:xfrm>
          <a:off x="17756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153035</xdr:rowOff>
    </xdr:from>
    <xdr:to xmlns:xdr="http://schemas.openxmlformats.org/drawingml/2006/spreadsheetDrawing">
      <xdr:col>116</xdr:col>
      <xdr:colOff>62865</xdr:colOff>
      <xdr:row>77</xdr:row>
      <xdr:rowOff>45720</xdr:rowOff>
    </xdr:to>
    <xdr:cxnSp macro="">
      <xdr:nvCxnSpPr>
        <xdr:cNvPr id="843" name="直線コネクタ 842"/>
        <xdr:cNvCxnSpPr/>
      </xdr:nvCxnSpPr>
      <xdr:spPr>
        <a:xfrm flipV="1">
          <a:off x="22159595" y="12154535"/>
          <a:ext cx="127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49530</xdr:rowOff>
    </xdr:from>
    <xdr:ext cx="534670" cy="259080"/>
    <xdr:sp macro="" textlink="">
      <xdr:nvSpPr>
        <xdr:cNvPr id="844" name="繰出金最小値テキスト"/>
        <xdr:cNvSpPr txBox="1"/>
      </xdr:nvSpPr>
      <xdr:spPr>
        <a:xfrm>
          <a:off x="22212300" y="1325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45720</xdr:rowOff>
    </xdr:from>
    <xdr:to xmlns:xdr="http://schemas.openxmlformats.org/drawingml/2006/spreadsheetDrawing">
      <xdr:col>116</xdr:col>
      <xdr:colOff>152400</xdr:colOff>
      <xdr:row>77</xdr:row>
      <xdr:rowOff>45720</xdr:rowOff>
    </xdr:to>
    <xdr:cxnSp macro="">
      <xdr:nvCxnSpPr>
        <xdr:cNvPr id="845" name="直線コネクタ 844"/>
        <xdr:cNvCxnSpPr/>
      </xdr:nvCxnSpPr>
      <xdr:spPr>
        <a:xfrm>
          <a:off x="22072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99695</xdr:rowOff>
    </xdr:from>
    <xdr:ext cx="534670" cy="254000"/>
    <xdr:sp macro="" textlink="">
      <xdr:nvSpPr>
        <xdr:cNvPr id="846" name="繰出金最大値テキスト"/>
        <xdr:cNvSpPr txBox="1"/>
      </xdr:nvSpPr>
      <xdr:spPr>
        <a:xfrm>
          <a:off x="22212300" y="119297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153035</xdr:rowOff>
    </xdr:from>
    <xdr:to xmlns:xdr="http://schemas.openxmlformats.org/drawingml/2006/spreadsheetDrawing">
      <xdr:col>116</xdr:col>
      <xdr:colOff>152400</xdr:colOff>
      <xdr:row>70</xdr:row>
      <xdr:rowOff>153035</xdr:rowOff>
    </xdr:to>
    <xdr:cxnSp macro="">
      <xdr:nvCxnSpPr>
        <xdr:cNvPr id="847" name="直線コネクタ 846"/>
        <xdr:cNvCxnSpPr/>
      </xdr:nvCxnSpPr>
      <xdr:spPr>
        <a:xfrm>
          <a:off x="22072600" y="1215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70</xdr:row>
      <xdr:rowOff>153035</xdr:rowOff>
    </xdr:from>
    <xdr:to xmlns:xdr="http://schemas.openxmlformats.org/drawingml/2006/spreadsheetDrawing">
      <xdr:col>116</xdr:col>
      <xdr:colOff>63500</xdr:colOff>
      <xdr:row>71</xdr:row>
      <xdr:rowOff>90805</xdr:rowOff>
    </xdr:to>
    <xdr:cxnSp macro="">
      <xdr:nvCxnSpPr>
        <xdr:cNvPr id="848" name="直線コネクタ 847"/>
        <xdr:cNvCxnSpPr/>
      </xdr:nvCxnSpPr>
      <xdr:spPr>
        <a:xfrm flipV="1">
          <a:off x="21323300" y="12154535"/>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35560</xdr:rowOff>
    </xdr:from>
    <xdr:ext cx="534670" cy="259080"/>
    <xdr:sp macro="" textlink="">
      <xdr:nvSpPr>
        <xdr:cNvPr id="849" name="繰出金平均値テキスト"/>
        <xdr:cNvSpPr txBox="1"/>
      </xdr:nvSpPr>
      <xdr:spPr>
        <a:xfrm>
          <a:off x="22212300" y="12379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57150</xdr:rowOff>
    </xdr:from>
    <xdr:to xmlns:xdr="http://schemas.openxmlformats.org/drawingml/2006/spreadsheetDrawing">
      <xdr:col>116</xdr:col>
      <xdr:colOff>114300</xdr:colOff>
      <xdr:row>72</xdr:row>
      <xdr:rowOff>158750</xdr:rowOff>
    </xdr:to>
    <xdr:sp macro="" textlink="">
      <xdr:nvSpPr>
        <xdr:cNvPr id="850" name="フローチャート: 判断 849"/>
        <xdr:cNvSpPr/>
      </xdr:nvSpPr>
      <xdr:spPr>
        <a:xfrm>
          <a:off x="22110700" y="1240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90805</xdr:rowOff>
    </xdr:from>
    <xdr:to xmlns:xdr="http://schemas.openxmlformats.org/drawingml/2006/spreadsheetDrawing">
      <xdr:col>111</xdr:col>
      <xdr:colOff>177800</xdr:colOff>
      <xdr:row>71</xdr:row>
      <xdr:rowOff>153035</xdr:rowOff>
    </xdr:to>
    <xdr:cxnSp macro="">
      <xdr:nvCxnSpPr>
        <xdr:cNvPr id="851" name="直線コネクタ 850"/>
        <xdr:cNvCxnSpPr/>
      </xdr:nvCxnSpPr>
      <xdr:spPr>
        <a:xfrm flipV="1">
          <a:off x="20434300" y="1226375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14605</xdr:rowOff>
    </xdr:from>
    <xdr:to xmlns:xdr="http://schemas.openxmlformats.org/drawingml/2006/spreadsheetDrawing">
      <xdr:col>112</xdr:col>
      <xdr:colOff>38100</xdr:colOff>
      <xdr:row>72</xdr:row>
      <xdr:rowOff>116205</xdr:rowOff>
    </xdr:to>
    <xdr:sp macro="" textlink="">
      <xdr:nvSpPr>
        <xdr:cNvPr id="852" name="フローチャート: 判断 851"/>
        <xdr:cNvSpPr/>
      </xdr:nvSpPr>
      <xdr:spPr>
        <a:xfrm>
          <a:off x="212725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107315</xdr:rowOff>
    </xdr:from>
    <xdr:ext cx="529590" cy="259080"/>
    <xdr:sp macro="" textlink="">
      <xdr:nvSpPr>
        <xdr:cNvPr id="853" name="テキスト ボックス 852"/>
        <xdr:cNvSpPr txBox="1"/>
      </xdr:nvSpPr>
      <xdr:spPr>
        <a:xfrm>
          <a:off x="21055965" y="124517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141605</xdr:rowOff>
    </xdr:from>
    <xdr:to xmlns:xdr="http://schemas.openxmlformats.org/drawingml/2006/spreadsheetDrawing">
      <xdr:col>107</xdr:col>
      <xdr:colOff>50800</xdr:colOff>
      <xdr:row>71</xdr:row>
      <xdr:rowOff>153035</xdr:rowOff>
    </xdr:to>
    <xdr:cxnSp macro="">
      <xdr:nvCxnSpPr>
        <xdr:cNvPr id="854" name="直線コネクタ 853"/>
        <xdr:cNvCxnSpPr/>
      </xdr:nvCxnSpPr>
      <xdr:spPr>
        <a:xfrm>
          <a:off x="19545300" y="123145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171450</xdr:rowOff>
    </xdr:from>
    <xdr:to xmlns:xdr="http://schemas.openxmlformats.org/drawingml/2006/spreadsheetDrawing">
      <xdr:col>107</xdr:col>
      <xdr:colOff>101600</xdr:colOff>
      <xdr:row>74</xdr:row>
      <xdr:rowOff>101600</xdr:rowOff>
    </xdr:to>
    <xdr:sp macro="" textlink="">
      <xdr:nvSpPr>
        <xdr:cNvPr id="855" name="フローチャート: 判断 854"/>
        <xdr:cNvSpPr/>
      </xdr:nvSpPr>
      <xdr:spPr>
        <a:xfrm>
          <a:off x="203835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92710</xdr:rowOff>
    </xdr:from>
    <xdr:ext cx="529590" cy="259080"/>
    <xdr:sp macro="" textlink="">
      <xdr:nvSpPr>
        <xdr:cNvPr id="856" name="テキスト ボックス 855"/>
        <xdr:cNvSpPr txBox="1"/>
      </xdr:nvSpPr>
      <xdr:spPr>
        <a:xfrm>
          <a:off x="20166965" y="127800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71</xdr:row>
      <xdr:rowOff>104775</xdr:rowOff>
    </xdr:from>
    <xdr:to xmlns:xdr="http://schemas.openxmlformats.org/drawingml/2006/spreadsheetDrawing">
      <xdr:col>102</xdr:col>
      <xdr:colOff>114300</xdr:colOff>
      <xdr:row>71</xdr:row>
      <xdr:rowOff>141605</xdr:rowOff>
    </xdr:to>
    <xdr:cxnSp macro="">
      <xdr:nvCxnSpPr>
        <xdr:cNvPr id="857" name="直線コネクタ 856"/>
        <xdr:cNvCxnSpPr/>
      </xdr:nvCxnSpPr>
      <xdr:spPr>
        <a:xfrm>
          <a:off x="18656300" y="1227772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31115</xdr:rowOff>
    </xdr:from>
    <xdr:to xmlns:xdr="http://schemas.openxmlformats.org/drawingml/2006/spreadsheetDrawing">
      <xdr:col>102</xdr:col>
      <xdr:colOff>165100</xdr:colOff>
      <xdr:row>74</xdr:row>
      <xdr:rowOff>132715</xdr:rowOff>
    </xdr:to>
    <xdr:sp macro="" textlink="">
      <xdr:nvSpPr>
        <xdr:cNvPr id="858" name="フローチャート: 判断 857"/>
        <xdr:cNvSpPr/>
      </xdr:nvSpPr>
      <xdr:spPr>
        <a:xfrm>
          <a:off x="19494500" y="127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123825</xdr:rowOff>
    </xdr:from>
    <xdr:ext cx="529590" cy="254000"/>
    <xdr:sp macro="" textlink="">
      <xdr:nvSpPr>
        <xdr:cNvPr id="859" name="テキスト ボックス 858"/>
        <xdr:cNvSpPr txBox="1"/>
      </xdr:nvSpPr>
      <xdr:spPr>
        <a:xfrm>
          <a:off x="19277965" y="128111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35560</xdr:rowOff>
    </xdr:from>
    <xdr:to xmlns:xdr="http://schemas.openxmlformats.org/drawingml/2006/spreadsheetDrawing">
      <xdr:col>98</xdr:col>
      <xdr:colOff>38100</xdr:colOff>
      <xdr:row>74</xdr:row>
      <xdr:rowOff>137160</xdr:rowOff>
    </xdr:to>
    <xdr:sp macro="" textlink="">
      <xdr:nvSpPr>
        <xdr:cNvPr id="860" name="フローチャート: 判断 859"/>
        <xdr:cNvSpPr/>
      </xdr:nvSpPr>
      <xdr:spPr>
        <a:xfrm>
          <a:off x="18605500" y="1272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128270</xdr:rowOff>
    </xdr:from>
    <xdr:ext cx="529590" cy="259080"/>
    <xdr:sp macro="" textlink="">
      <xdr:nvSpPr>
        <xdr:cNvPr id="861" name="テキスト ボックス 860"/>
        <xdr:cNvSpPr txBox="1"/>
      </xdr:nvSpPr>
      <xdr:spPr>
        <a:xfrm>
          <a:off x="18388965" y="12815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70</xdr:row>
      <xdr:rowOff>102235</xdr:rowOff>
    </xdr:from>
    <xdr:to xmlns:xdr="http://schemas.openxmlformats.org/drawingml/2006/spreadsheetDrawing">
      <xdr:col>116</xdr:col>
      <xdr:colOff>114300</xdr:colOff>
      <xdr:row>71</xdr:row>
      <xdr:rowOff>32385</xdr:rowOff>
    </xdr:to>
    <xdr:sp macro="" textlink="">
      <xdr:nvSpPr>
        <xdr:cNvPr id="867" name="楕円 866"/>
        <xdr:cNvSpPr/>
      </xdr:nvSpPr>
      <xdr:spPr>
        <a:xfrm>
          <a:off x="22110700" y="121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55245</xdr:rowOff>
    </xdr:from>
    <xdr:ext cx="534670" cy="254000"/>
    <xdr:sp macro="" textlink="">
      <xdr:nvSpPr>
        <xdr:cNvPr id="868" name="繰出金該当値テキスト"/>
        <xdr:cNvSpPr txBox="1"/>
      </xdr:nvSpPr>
      <xdr:spPr>
        <a:xfrm>
          <a:off x="22212300" y="120567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40640</xdr:rowOff>
    </xdr:from>
    <xdr:to xmlns:xdr="http://schemas.openxmlformats.org/drawingml/2006/spreadsheetDrawing">
      <xdr:col>112</xdr:col>
      <xdr:colOff>38100</xdr:colOff>
      <xdr:row>71</xdr:row>
      <xdr:rowOff>141605</xdr:rowOff>
    </xdr:to>
    <xdr:sp macro="" textlink="">
      <xdr:nvSpPr>
        <xdr:cNvPr id="869" name="楕円 868"/>
        <xdr:cNvSpPr/>
      </xdr:nvSpPr>
      <xdr:spPr>
        <a:xfrm>
          <a:off x="21272500" y="12213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158115</xdr:rowOff>
    </xdr:from>
    <xdr:ext cx="529590" cy="254000"/>
    <xdr:sp macro="" textlink="">
      <xdr:nvSpPr>
        <xdr:cNvPr id="870" name="テキスト ボックス 869"/>
        <xdr:cNvSpPr txBox="1"/>
      </xdr:nvSpPr>
      <xdr:spPr>
        <a:xfrm>
          <a:off x="21055965" y="11988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102235</xdr:rowOff>
    </xdr:from>
    <xdr:to xmlns:xdr="http://schemas.openxmlformats.org/drawingml/2006/spreadsheetDrawing">
      <xdr:col>107</xdr:col>
      <xdr:colOff>101600</xdr:colOff>
      <xdr:row>72</xdr:row>
      <xdr:rowOff>32385</xdr:rowOff>
    </xdr:to>
    <xdr:sp macro="" textlink="">
      <xdr:nvSpPr>
        <xdr:cNvPr id="871" name="楕円 870"/>
        <xdr:cNvSpPr/>
      </xdr:nvSpPr>
      <xdr:spPr>
        <a:xfrm>
          <a:off x="20383500" y="1227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48895</xdr:rowOff>
    </xdr:from>
    <xdr:ext cx="529590" cy="259080"/>
    <xdr:sp macro="" textlink="">
      <xdr:nvSpPr>
        <xdr:cNvPr id="872" name="テキスト ボックス 871"/>
        <xdr:cNvSpPr txBox="1"/>
      </xdr:nvSpPr>
      <xdr:spPr>
        <a:xfrm>
          <a:off x="20166965" y="120503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90805</xdr:rowOff>
    </xdr:from>
    <xdr:to xmlns:xdr="http://schemas.openxmlformats.org/drawingml/2006/spreadsheetDrawing">
      <xdr:col>102</xdr:col>
      <xdr:colOff>165100</xdr:colOff>
      <xdr:row>72</xdr:row>
      <xdr:rowOff>20955</xdr:rowOff>
    </xdr:to>
    <xdr:sp macro="" textlink="">
      <xdr:nvSpPr>
        <xdr:cNvPr id="873" name="楕円 872"/>
        <xdr:cNvSpPr/>
      </xdr:nvSpPr>
      <xdr:spPr>
        <a:xfrm>
          <a:off x="19494500" y="122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37465</xdr:rowOff>
    </xdr:from>
    <xdr:ext cx="529590" cy="259080"/>
    <xdr:sp macro="" textlink="">
      <xdr:nvSpPr>
        <xdr:cNvPr id="874" name="テキスト ボックス 873"/>
        <xdr:cNvSpPr txBox="1"/>
      </xdr:nvSpPr>
      <xdr:spPr>
        <a:xfrm>
          <a:off x="19277965" y="12038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53975</xdr:rowOff>
    </xdr:from>
    <xdr:to xmlns:xdr="http://schemas.openxmlformats.org/drawingml/2006/spreadsheetDrawing">
      <xdr:col>98</xdr:col>
      <xdr:colOff>38100</xdr:colOff>
      <xdr:row>71</xdr:row>
      <xdr:rowOff>155575</xdr:rowOff>
    </xdr:to>
    <xdr:sp macro="" textlink="">
      <xdr:nvSpPr>
        <xdr:cNvPr id="875" name="楕円 874"/>
        <xdr:cNvSpPr/>
      </xdr:nvSpPr>
      <xdr:spPr>
        <a:xfrm>
          <a:off x="18605500" y="1222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635</xdr:rowOff>
    </xdr:from>
    <xdr:ext cx="529590" cy="259080"/>
    <xdr:sp macro="" textlink="">
      <xdr:nvSpPr>
        <xdr:cNvPr id="876" name="テキスト ボックス 875"/>
        <xdr:cNvSpPr txBox="1"/>
      </xdr:nvSpPr>
      <xdr:spPr>
        <a:xfrm>
          <a:off x="18388965" y="12002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85" name="テキスト ボックス 884"/>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88" name="テキスト ボックス 887"/>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4000"/>
    <xdr:sp macro="" textlink="">
      <xdr:nvSpPr>
        <xdr:cNvPr id="890" name="テキスト ボックス 889"/>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02" name="テキスト ボックス 901"/>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05" name="テキスト ボックス 904"/>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4475" cy="259080"/>
    <xdr:sp macro="" textlink="">
      <xdr:nvSpPr>
        <xdr:cNvPr id="908" name="テキスト ボックス 907"/>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10" name="テキスト ボックス 909"/>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19" name="テキスト ボックス 918"/>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21" name="テキスト ボックス 920"/>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4475" cy="259080"/>
    <xdr:sp macro="" textlink="">
      <xdr:nvSpPr>
        <xdr:cNvPr id="923" name="テキスト ボックス 922"/>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25" name="テキスト ボックス 924"/>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あたり580,583円となっており、前年度比3,762円の増となった。増額している構成項目のうち、人件費は住民一人あたり91,712円で前年度比12,233円の増となっており、類似団体平均を下回っているものの、前年度より大きく増加している。これは人事院勧告に基づくベースアップ、会計年度任用職員への勤勉手当の支給開始などが主な要因であり、今後、適切な規模で人員管理を行っていくことが必要である。減額している構成項目では、</a:t>
          </a:r>
          <a:r>
            <a:rPr kumimoji="1" lang="ja-JP" altLang="en-US" sz="1300">
              <a:latin typeface="ＭＳ Ｐゴシック"/>
              <a:ea typeface="ＭＳ Ｐゴシック"/>
            </a:rPr>
            <a:t>普通建設事業費が豊浜</a:t>
          </a:r>
          <a:r>
            <a:rPr kumimoji="1" lang="ja-JP" altLang="en-US" sz="1300">
              <a:latin typeface="ＭＳ Ｐゴシック"/>
              <a:ea typeface="ＭＳ Ｐゴシック"/>
            </a:rPr>
            <a:t>認定こども園建設事業の事業費減などにより前年度比21,717円の減額となったが、それでも類似団体の平均を上回っている。さらに今後予定している大型建設事業により普通建設事業費と公債費が増加していくことが見込まれるため、事業の内容や必要性をよく吟味し、計画的に実施していくことで、財政負担の軽減・平準化を図っていく必要が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56,361
54,906
117.83
33,688,826
32,722,244
665,889
16,625,646
31,109,708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280" cy="254000"/>
    <xdr:sp macro="" textlink="">
      <xdr:nvSpPr>
        <xdr:cNvPr id="42" name="テキスト ボックス 41"/>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168910</xdr:rowOff>
    </xdr:from>
    <xdr:ext cx="462280" cy="254000"/>
    <xdr:sp macro="" textlink="">
      <xdr:nvSpPr>
        <xdr:cNvPr id="44" name="テキスト ボックス 43"/>
        <xdr:cNvSpPr txBox="1"/>
      </xdr:nvSpPr>
      <xdr:spPr>
        <a:xfrm>
          <a:off x="294640" y="668401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54610</xdr:rowOff>
    </xdr:from>
    <xdr:ext cx="462280" cy="254000"/>
    <xdr:sp macro="" textlink="">
      <xdr:nvSpPr>
        <xdr:cNvPr id="46" name="テキスト ボックス 45"/>
        <xdr:cNvSpPr txBox="1"/>
      </xdr:nvSpPr>
      <xdr:spPr>
        <a:xfrm>
          <a:off x="294640" y="63982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111760</xdr:rowOff>
    </xdr:from>
    <xdr:ext cx="462280" cy="254000"/>
    <xdr:sp macro="" textlink="">
      <xdr:nvSpPr>
        <xdr:cNvPr id="48" name="テキスト ボックス 47"/>
        <xdr:cNvSpPr txBox="1"/>
      </xdr:nvSpPr>
      <xdr:spPr>
        <a:xfrm>
          <a:off x="294640" y="611251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280" cy="254000"/>
    <xdr:sp macro="" textlink="">
      <xdr:nvSpPr>
        <xdr:cNvPr id="50" name="テキスト ボックス 49"/>
        <xdr:cNvSpPr txBox="1"/>
      </xdr:nvSpPr>
      <xdr:spPr>
        <a:xfrm>
          <a:off x="294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54610</xdr:rowOff>
    </xdr:from>
    <xdr:ext cx="462280" cy="254000"/>
    <xdr:sp macro="" textlink="">
      <xdr:nvSpPr>
        <xdr:cNvPr id="52" name="テキスト ボックス 51"/>
        <xdr:cNvSpPr txBox="1"/>
      </xdr:nvSpPr>
      <xdr:spPr>
        <a:xfrm>
          <a:off x="294640" y="554101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111760</xdr:rowOff>
    </xdr:from>
    <xdr:ext cx="462280" cy="254000"/>
    <xdr:sp macro="" textlink="">
      <xdr:nvSpPr>
        <xdr:cNvPr id="54" name="テキスト ボックス 53"/>
        <xdr:cNvSpPr txBox="1"/>
      </xdr:nvSpPr>
      <xdr:spPr>
        <a:xfrm>
          <a:off x="294640" y="52552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28</xdr:row>
      <xdr:rowOff>168910</xdr:rowOff>
    </xdr:from>
    <xdr:ext cx="462280" cy="254000"/>
    <xdr:sp macro="" textlink="">
      <xdr:nvSpPr>
        <xdr:cNvPr id="56" name="テキスト ボックス 55"/>
        <xdr:cNvSpPr txBox="1"/>
      </xdr:nvSpPr>
      <xdr:spPr>
        <a:xfrm>
          <a:off x="294640" y="496951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2280" cy="254000"/>
    <xdr:sp macro="" textlink="">
      <xdr:nvSpPr>
        <xdr:cNvPr id="58" name="テキスト ボックス 57"/>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160020</xdr:rowOff>
    </xdr:from>
    <xdr:to xmlns:xdr="http://schemas.openxmlformats.org/drawingml/2006/spreadsheetDrawing">
      <xdr:col>24</xdr:col>
      <xdr:colOff>62865</xdr:colOff>
      <xdr:row>38</xdr:row>
      <xdr:rowOff>167005</xdr:rowOff>
    </xdr:to>
    <xdr:cxnSp macro="">
      <xdr:nvCxnSpPr>
        <xdr:cNvPr id="60" name="直線コネクタ 59"/>
        <xdr:cNvCxnSpPr/>
      </xdr:nvCxnSpPr>
      <xdr:spPr>
        <a:xfrm flipV="1">
          <a:off x="4633595" y="530352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170815</xdr:rowOff>
    </xdr:from>
    <xdr:ext cx="469900" cy="258445"/>
    <xdr:sp macro="" textlink="">
      <xdr:nvSpPr>
        <xdr:cNvPr id="61" name="議会費最小値テキスト"/>
        <xdr:cNvSpPr txBox="1"/>
      </xdr:nvSpPr>
      <xdr:spPr>
        <a:xfrm>
          <a:off x="4686300" y="66859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167005</xdr:rowOff>
    </xdr:from>
    <xdr:to xmlns:xdr="http://schemas.openxmlformats.org/drawingml/2006/spreadsheetDrawing">
      <xdr:col>24</xdr:col>
      <xdr:colOff>152400</xdr:colOff>
      <xdr:row>38</xdr:row>
      <xdr:rowOff>167005</xdr:rowOff>
    </xdr:to>
    <xdr:cxnSp macro="">
      <xdr:nvCxnSpPr>
        <xdr:cNvPr id="62" name="直線コネクタ 61"/>
        <xdr:cNvCxnSpPr/>
      </xdr:nvCxnSpPr>
      <xdr:spPr>
        <a:xfrm>
          <a:off x="4546600" y="668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106680</xdr:rowOff>
    </xdr:from>
    <xdr:ext cx="469900" cy="259080"/>
    <xdr:sp macro="" textlink="">
      <xdr:nvSpPr>
        <xdr:cNvPr id="63" name="議会費最大値テキスト"/>
        <xdr:cNvSpPr txBox="1"/>
      </xdr:nvSpPr>
      <xdr:spPr>
        <a:xfrm>
          <a:off x="4686300" y="5078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4,066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160020</xdr:rowOff>
    </xdr:from>
    <xdr:to xmlns:xdr="http://schemas.openxmlformats.org/drawingml/2006/spreadsheetDrawing">
      <xdr:col>24</xdr:col>
      <xdr:colOff>152400</xdr:colOff>
      <xdr:row>30</xdr:row>
      <xdr:rowOff>160020</xdr:rowOff>
    </xdr:to>
    <xdr:cxnSp macro="">
      <xdr:nvCxnSpPr>
        <xdr:cNvPr id="64" name="直線コネクタ 63"/>
        <xdr:cNvCxnSpPr/>
      </xdr:nvCxnSpPr>
      <xdr:spPr>
        <a:xfrm>
          <a:off x="4546600" y="530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62230</xdr:rowOff>
    </xdr:from>
    <xdr:to xmlns:xdr="http://schemas.openxmlformats.org/drawingml/2006/spreadsheetDrawing">
      <xdr:col>24</xdr:col>
      <xdr:colOff>63500</xdr:colOff>
      <xdr:row>35</xdr:row>
      <xdr:rowOff>89535</xdr:rowOff>
    </xdr:to>
    <xdr:cxnSp macro="">
      <xdr:nvCxnSpPr>
        <xdr:cNvPr id="65" name="直線コネクタ 64"/>
        <xdr:cNvCxnSpPr/>
      </xdr:nvCxnSpPr>
      <xdr:spPr>
        <a:xfrm flipV="1">
          <a:off x="3797300" y="5720080"/>
          <a:ext cx="8382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22860</xdr:rowOff>
    </xdr:from>
    <xdr:ext cx="469900" cy="259080"/>
    <xdr:sp macro="" textlink="">
      <xdr:nvSpPr>
        <xdr:cNvPr id="66" name="議会費平均値テキスト"/>
        <xdr:cNvSpPr txBox="1"/>
      </xdr:nvSpPr>
      <xdr:spPr>
        <a:xfrm>
          <a:off x="4686300" y="58521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44450</xdr:rowOff>
    </xdr:from>
    <xdr:to xmlns:xdr="http://schemas.openxmlformats.org/drawingml/2006/spreadsheetDrawing">
      <xdr:col>24</xdr:col>
      <xdr:colOff>114300</xdr:colOff>
      <xdr:row>34</xdr:row>
      <xdr:rowOff>146050</xdr:rowOff>
    </xdr:to>
    <xdr:sp macro="" textlink="">
      <xdr:nvSpPr>
        <xdr:cNvPr id="67" name="フローチャート: 判断 66"/>
        <xdr:cNvSpPr/>
      </xdr:nvSpPr>
      <xdr:spPr>
        <a:xfrm>
          <a:off x="4584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46990</xdr:rowOff>
    </xdr:from>
    <xdr:to xmlns:xdr="http://schemas.openxmlformats.org/drawingml/2006/spreadsheetDrawing">
      <xdr:col>19</xdr:col>
      <xdr:colOff>177800</xdr:colOff>
      <xdr:row>35</xdr:row>
      <xdr:rowOff>89535</xdr:rowOff>
    </xdr:to>
    <xdr:cxnSp macro="">
      <xdr:nvCxnSpPr>
        <xdr:cNvPr id="68" name="直線コネクタ 67"/>
        <xdr:cNvCxnSpPr/>
      </xdr:nvCxnSpPr>
      <xdr:spPr>
        <a:xfrm>
          <a:off x="2908300" y="5533390"/>
          <a:ext cx="889000" cy="556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141605</xdr:rowOff>
    </xdr:from>
    <xdr:to xmlns:xdr="http://schemas.openxmlformats.org/drawingml/2006/spreadsheetDrawing">
      <xdr:col>20</xdr:col>
      <xdr:colOff>38100</xdr:colOff>
      <xdr:row>35</xdr:row>
      <xdr:rowOff>71755</xdr:rowOff>
    </xdr:to>
    <xdr:sp macro="" textlink="">
      <xdr:nvSpPr>
        <xdr:cNvPr id="69" name="フローチャート: 判断 68"/>
        <xdr:cNvSpPr/>
      </xdr:nvSpPr>
      <xdr:spPr>
        <a:xfrm>
          <a:off x="374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88265</xdr:rowOff>
    </xdr:from>
    <xdr:ext cx="464820" cy="254000"/>
    <xdr:sp macro="" textlink="">
      <xdr:nvSpPr>
        <xdr:cNvPr id="70" name="テキスト ボックス 69"/>
        <xdr:cNvSpPr txBox="1"/>
      </xdr:nvSpPr>
      <xdr:spPr>
        <a:xfrm>
          <a:off x="3562350" y="57461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46990</xdr:rowOff>
    </xdr:from>
    <xdr:to xmlns:xdr="http://schemas.openxmlformats.org/drawingml/2006/spreadsheetDrawing">
      <xdr:col>15</xdr:col>
      <xdr:colOff>50800</xdr:colOff>
      <xdr:row>32</xdr:row>
      <xdr:rowOff>171450</xdr:rowOff>
    </xdr:to>
    <xdr:cxnSp macro="">
      <xdr:nvCxnSpPr>
        <xdr:cNvPr id="71" name="直線コネクタ 70"/>
        <xdr:cNvCxnSpPr/>
      </xdr:nvCxnSpPr>
      <xdr:spPr>
        <a:xfrm flipV="1">
          <a:off x="2019300" y="553339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104775</xdr:rowOff>
    </xdr:from>
    <xdr:to xmlns:xdr="http://schemas.openxmlformats.org/drawingml/2006/spreadsheetDrawing">
      <xdr:col>15</xdr:col>
      <xdr:colOff>101600</xdr:colOff>
      <xdr:row>36</xdr:row>
      <xdr:rowOff>34925</xdr:rowOff>
    </xdr:to>
    <xdr:sp macro="" textlink="">
      <xdr:nvSpPr>
        <xdr:cNvPr id="72" name="フローチャート: 判断 71"/>
        <xdr:cNvSpPr/>
      </xdr:nvSpPr>
      <xdr:spPr>
        <a:xfrm>
          <a:off x="28575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26035</xdr:rowOff>
    </xdr:from>
    <xdr:ext cx="464820" cy="259080"/>
    <xdr:sp macro="" textlink="">
      <xdr:nvSpPr>
        <xdr:cNvPr id="73" name="テキスト ボックス 72"/>
        <xdr:cNvSpPr txBox="1"/>
      </xdr:nvSpPr>
      <xdr:spPr>
        <a:xfrm>
          <a:off x="2673350" y="61982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162560</xdr:rowOff>
    </xdr:from>
    <xdr:to xmlns:xdr="http://schemas.openxmlformats.org/drawingml/2006/spreadsheetDrawing">
      <xdr:col>10</xdr:col>
      <xdr:colOff>114300</xdr:colOff>
      <xdr:row>32</xdr:row>
      <xdr:rowOff>171450</xdr:rowOff>
    </xdr:to>
    <xdr:cxnSp macro="">
      <xdr:nvCxnSpPr>
        <xdr:cNvPr id="74" name="直線コネクタ 73"/>
        <xdr:cNvCxnSpPr/>
      </xdr:nvCxnSpPr>
      <xdr:spPr>
        <a:xfrm>
          <a:off x="1130300" y="56489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7620</xdr:rowOff>
    </xdr:from>
    <xdr:to xmlns:xdr="http://schemas.openxmlformats.org/drawingml/2006/spreadsheetDrawing">
      <xdr:col>10</xdr:col>
      <xdr:colOff>165100</xdr:colOff>
      <xdr:row>36</xdr:row>
      <xdr:rowOff>109220</xdr:rowOff>
    </xdr:to>
    <xdr:sp macro="" textlink="">
      <xdr:nvSpPr>
        <xdr:cNvPr id="75" name="フローチャート: 判断 74"/>
        <xdr:cNvSpPr/>
      </xdr:nvSpPr>
      <xdr:spPr>
        <a:xfrm>
          <a:off x="19685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100330</xdr:rowOff>
    </xdr:from>
    <xdr:ext cx="464820" cy="254000"/>
    <xdr:sp macro="" textlink="">
      <xdr:nvSpPr>
        <xdr:cNvPr id="76" name="テキスト ボックス 75"/>
        <xdr:cNvSpPr txBox="1"/>
      </xdr:nvSpPr>
      <xdr:spPr>
        <a:xfrm>
          <a:off x="1784350" y="62725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57150</xdr:rowOff>
    </xdr:from>
    <xdr:to xmlns:xdr="http://schemas.openxmlformats.org/drawingml/2006/spreadsheetDrawing">
      <xdr:col>6</xdr:col>
      <xdr:colOff>38100</xdr:colOff>
      <xdr:row>34</xdr:row>
      <xdr:rowOff>158750</xdr:rowOff>
    </xdr:to>
    <xdr:sp macro="" textlink="">
      <xdr:nvSpPr>
        <xdr:cNvPr id="77" name="フローチャート: 判断 76"/>
        <xdr:cNvSpPr/>
      </xdr:nvSpPr>
      <xdr:spPr>
        <a:xfrm>
          <a:off x="1079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150495</xdr:rowOff>
    </xdr:from>
    <xdr:ext cx="464820" cy="259080"/>
    <xdr:sp macro="" textlink="">
      <xdr:nvSpPr>
        <xdr:cNvPr id="78" name="テキスト ボックス 77"/>
        <xdr:cNvSpPr txBox="1"/>
      </xdr:nvSpPr>
      <xdr:spPr>
        <a:xfrm>
          <a:off x="895350" y="59797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11430</xdr:rowOff>
    </xdr:from>
    <xdr:to xmlns:xdr="http://schemas.openxmlformats.org/drawingml/2006/spreadsheetDrawing">
      <xdr:col>24</xdr:col>
      <xdr:colOff>114300</xdr:colOff>
      <xdr:row>33</xdr:row>
      <xdr:rowOff>113030</xdr:rowOff>
    </xdr:to>
    <xdr:sp macro="" textlink="">
      <xdr:nvSpPr>
        <xdr:cNvPr id="84" name="楕円 83"/>
        <xdr:cNvSpPr/>
      </xdr:nvSpPr>
      <xdr:spPr>
        <a:xfrm>
          <a:off x="45847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34925</xdr:rowOff>
    </xdr:from>
    <xdr:ext cx="469900" cy="259080"/>
    <xdr:sp macro="" textlink="">
      <xdr:nvSpPr>
        <xdr:cNvPr id="85" name="議会費該当値テキスト"/>
        <xdr:cNvSpPr txBox="1"/>
      </xdr:nvSpPr>
      <xdr:spPr>
        <a:xfrm>
          <a:off x="4686300" y="5521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38735</xdr:rowOff>
    </xdr:from>
    <xdr:to xmlns:xdr="http://schemas.openxmlformats.org/drawingml/2006/spreadsheetDrawing">
      <xdr:col>20</xdr:col>
      <xdr:colOff>38100</xdr:colOff>
      <xdr:row>35</xdr:row>
      <xdr:rowOff>140335</xdr:rowOff>
    </xdr:to>
    <xdr:sp macro="" textlink="">
      <xdr:nvSpPr>
        <xdr:cNvPr id="86" name="楕円 85"/>
        <xdr:cNvSpPr/>
      </xdr:nvSpPr>
      <xdr:spPr>
        <a:xfrm>
          <a:off x="3746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132080</xdr:rowOff>
    </xdr:from>
    <xdr:ext cx="464820" cy="254000"/>
    <xdr:sp macro="" textlink="">
      <xdr:nvSpPr>
        <xdr:cNvPr id="87" name="テキスト ボックス 86"/>
        <xdr:cNvSpPr txBox="1"/>
      </xdr:nvSpPr>
      <xdr:spPr>
        <a:xfrm>
          <a:off x="3562350" y="61328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167640</xdr:rowOff>
    </xdr:from>
    <xdr:to xmlns:xdr="http://schemas.openxmlformats.org/drawingml/2006/spreadsheetDrawing">
      <xdr:col>15</xdr:col>
      <xdr:colOff>101600</xdr:colOff>
      <xdr:row>32</xdr:row>
      <xdr:rowOff>97790</xdr:rowOff>
    </xdr:to>
    <xdr:sp macro="" textlink="">
      <xdr:nvSpPr>
        <xdr:cNvPr id="88" name="楕円 87"/>
        <xdr:cNvSpPr/>
      </xdr:nvSpPr>
      <xdr:spPr>
        <a:xfrm>
          <a:off x="2857500" y="54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114300</xdr:rowOff>
    </xdr:from>
    <xdr:ext cx="464820" cy="259080"/>
    <xdr:sp macro="" textlink="">
      <xdr:nvSpPr>
        <xdr:cNvPr id="89" name="テキスト ボックス 88"/>
        <xdr:cNvSpPr txBox="1"/>
      </xdr:nvSpPr>
      <xdr:spPr>
        <a:xfrm>
          <a:off x="2673350" y="52578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120650</xdr:rowOff>
    </xdr:from>
    <xdr:to xmlns:xdr="http://schemas.openxmlformats.org/drawingml/2006/spreadsheetDrawing">
      <xdr:col>10</xdr:col>
      <xdr:colOff>165100</xdr:colOff>
      <xdr:row>33</xdr:row>
      <xdr:rowOff>50800</xdr:rowOff>
    </xdr:to>
    <xdr:sp macro="" textlink="">
      <xdr:nvSpPr>
        <xdr:cNvPr id="90" name="楕円 89"/>
        <xdr:cNvSpPr/>
      </xdr:nvSpPr>
      <xdr:spPr>
        <a:xfrm>
          <a:off x="1968500" y="56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67310</xdr:rowOff>
    </xdr:from>
    <xdr:ext cx="464820" cy="259080"/>
    <xdr:sp macro="" textlink="">
      <xdr:nvSpPr>
        <xdr:cNvPr id="91" name="テキスト ボックス 90"/>
        <xdr:cNvSpPr txBox="1"/>
      </xdr:nvSpPr>
      <xdr:spPr>
        <a:xfrm>
          <a:off x="1784350" y="5382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111760</xdr:rowOff>
    </xdr:from>
    <xdr:to xmlns:xdr="http://schemas.openxmlformats.org/drawingml/2006/spreadsheetDrawing">
      <xdr:col>6</xdr:col>
      <xdr:colOff>38100</xdr:colOff>
      <xdr:row>33</xdr:row>
      <xdr:rowOff>41910</xdr:rowOff>
    </xdr:to>
    <xdr:sp macro="" textlink="">
      <xdr:nvSpPr>
        <xdr:cNvPr id="92" name="楕円 91"/>
        <xdr:cNvSpPr/>
      </xdr:nvSpPr>
      <xdr:spPr>
        <a:xfrm>
          <a:off x="1079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58420</xdr:rowOff>
    </xdr:from>
    <xdr:ext cx="464820" cy="259080"/>
    <xdr:sp macro="" textlink="">
      <xdr:nvSpPr>
        <xdr:cNvPr id="93" name="テキスト ボックス 92"/>
        <xdr:cNvSpPr txBox="1"/>
      </xdr:nvSpPr>
      <xdr:spPr>
        <a:xfrm>
          <a:off x="895350" y="5373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102" name="テキスト ボックス 101"/>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4000"/>
    <xdr:sp macro="" textlink="">
      <xdr:nvSpPr>
        <xdr:cNvPr id="104" name="テキスト ボックス 103"/>
        <xdr:cNvSpPr txBox="1"/>
      </xdr:nvSpPr>
      <xdr:spPr>
        <a:xfrm>
          <a:off x="230505" y="10398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5" name="直線コネクタ 104"/>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6" name="テキスト ボックス 105"/>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7" name="直線コネクタ 106"/>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8" name="テキスト ボックス 107"/>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0550" cy="254000"/>
    <xdr:sp macro="" textlink="">
      <xdr:nvSpPr>
        <xdr:cNvPr id="110" name="テキスト ボックス 109"/>
        <xdr:cNvSpPr txBox="1"/>
      </xdr:nvSpPr>
      <xdr:spPr>
        <a:xfrm>
          <a:off x="166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11" name="直線コネクタ 110"/>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0550" cy="259080"/>
    <xdr:sp macro="" textlink="">
      <xdr:nvSpPr>
        <xdr:cNvPr id="112" name="テキスト ボックス 111"/>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3" name="直線コネクタ 112"/>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0550" cy="259080"/>
    <xdr:sp macro="" textlink="">
      <xdr:nvSpPr>
        <xdr:cNvPr id="114" name="テキスト ボックス 113"/>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6" name="テキスト ボックス 115"/>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145415</xdr:rowOff>
    </xdr:from>
    <xdr:to xmlns:xdr="http://schemas.openxmlformats.org/drawingml/2006/spreadsheetDrawing">
      <xdr:col>24</xdr:col>
      <xdr:colOff>62865</xdr:colOff>
      <xdr:row>59</xdr:row>
      <xdr:rowOff>114935</xdr:rowOff>
    </xdr:to>
    <xdr:cxnSp macro="">
      <xdr:nvCxnSpPr>
        <xdr:cNvPr id="118" name="直線コネクタ 117"/>
        <xdr:cNvCxnSpPr/>
      </xdr:nvCxnSpPr>
      <xdr:spPr>
        <a:xfrm flipV="1">
          <a:off x="4633595" y="9232265"/>
          <a:ext cx="1270" cy="998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118745</xdr:rowOff>
    </xdr:from>
    <xdr:ext cx="534670" cy="259080"/>
    <xdr:sp macro="" textlink="">
      <xdr:nvSpPr>
        <xdr:cNvPr id="119" name="総務費最小値テキスト"/>
        <xdr:cNvSpPr txBox="1"/>
      </xdr:nvSpPr>
      <xdr:spPr>
        <a:xfrm>
          <a:off x="4686300" y="10234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114935</xdr:rowOff>
    </xdr:from>
    <xdr:to xmlns:xdr="http://schemas.openxmlformats.org/drawingml/2006/spreadsheetDrawing">
      <xdr:col>24</xdr:col>
      <xdr:colOff>152400</xdr:colOff>
      <xdr:row>59</xdr:row>
      <xdr:rowOff>114935</xdr:rowOff>
    </xdr:to>
    <xdr:cxnSp macro="">
      <xdr:nvCxnSpPr>
        <xdr:cNvPr id="120" name="直線コネクタ 119"/>
        <xdr:cNvCxnSpPr/>
      </xdr:nvCxnSpPr>
      <xdr:spPr>
        <a:xfrm>
          <a:off x="4546600" y="1023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92075</xdr:rowOff>
    </xdr:from>
    <xdr:ext cx="598805" cy="259080"/>
    <xdr:sp macro="" textlink="">
      <xdr:nvSpPr>
        <xdr:cNvPr id="121" name="総務費最大値テキスト"/>
        <xdr:cNvSpPr txBox="1"/>
      </xdr:nvSpPr>
      <xdr:spPr>
        <a:xfrm>
          <a:off x="4686300" y="90074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133,069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145415</xdr:rowOff>
    </xdr:from>
    <xdr:to xmlns:xdr="http://schemas.openxmlformats.org/drawingml/2006/spreadsheetDrawing">
      <xdr:col>24</xdr:col>
      <xdr:colOff>152400</xdr:colOff>
      <xdr:row>53</xdr:row>
      <xdr:rowOff>145415</xdr:rowOff>
    </xdr:to>
    <xdr:cxnSp macro="">
      <xdr:nvCxnSpPr>
        <xdr:cNvPr id="122" name="直線コネクタ 121"/>
        <xdr:cNvCxnSpPr/>
      </xdr:nvCxnSpPr>
      <xdr:spPr>
        <a:xfrm>
          <a:off x="4546600" y="923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90170</xdr:rowOff>
    </xdr:from>
    <xdr:to xmlns:xdr="http://schemas.openxmlformats.org/drawingml/2006/spreadsheetDrawing">
      <xdr:col>24</xdr:col>
      <xdr:colOff>63500</xdr:colOff>
      <xdr:row>56</xdr:row>
      <xdr:rowOff>12700</xdr:rowOff>
    </xdr:to>
    <xdr:cxnSp macro="">
      <xdr:nvCxnSpPr>
        <xdr:cNvPr id="123" name="直線コネクタ 122"/>
        <xdr:cNvCxnSpPr/>
      </xdr:nvCxnSpPr>
      <xdr:spPr>
        <a:xfrm flipV="1">
          <a:off x="3797300" y="951992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160655</xdr:rowOff>
    </xdr:from>
    <xdr:ext cx="534670" cy="259080"/>
    <xdr:sp macro="" textlink="">
      <xdr:nvSpPr>
        <xdr:cNvPr id="124" name="総務費平均値テキスト"/>
        <xdr:cNvSpPr txBox="1"/>
      </xdr:nvSpPr>
      <xdr:spPr>
        <a:xfrm>
          <a:off x="4686300" y="9761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10795</xdr:rowOff>
    </xdr:from>
    <xdr:to xmlns:xdr="http://schemas.openxmlformats.org/drawingml/2006/spreadsheetDrawing">
      <xdr:col>24</xdr:col>
      <xdr:colOff>114300</xdr:colOff>
      <xdr:row>57</xdr:row>
      <xdr:rowOff>112395</xdr:rowOff>
    </xdr:to>
    <xdr:sp macro="" textlink="">
      <xdr:nvSpPr>
        <xdr:cNvPr id="125" name="フローチャート: 判断 124"/>
        <xdr:cNvSpPr/>
      </xdr:nvSpPr>
      <xdr:spPr>
        <a:xfrm>
          <a:off x="45847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12700</xdr:rowOff>
    </xdr:from>
    <xdr:to xmlns:xdr="http://schemas.openxmlformats.org/drawingml/2006/spreadsheetDrawing">
      <xdr:col>19</xdr:col>
      <xdr:colOff>177800</xdr:colOff>
      <xdr:row>57</xdr:row>
      <xdr:rowOff>91440</xdr:rowOff>
    </xdr:to>
    <xdr:cxnSp macro="">
      <xdr:nvCxnSpPr>
        <xdr:cNvPr id="126" name="直線コネクタ 125"/>
        <xdr:cNvCxnSpPr/>
      </xdr:nvCxnSpPr>
      <xdr:spPr>
        <a:xfrm flipV="1">
          <a:off x="2908300" y="961390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52070</xdr:rowOff>
    </xdr:from>
    <xdr:to xmlns:xdr="http://schemas.openxmlformats.org/drawingml/2006/spreadsheetDrawing">
      <xdr:col>20</xdr:col>
      <xdr:colOff>38100</xdr:colOff>
      <xdr:row>57</xdr:row>
      <xdr:rowOff>153035</xdr:rowOff>
    </xdr:to>
    <xdr:sp macro="" textlink="">
      <xdr:nvSpPr>
        <xdr:cNvPr id="127" name="フローチャート: 判断 126"/>
        <xdr:cNvSpPr/>
      </xdr:nvSpPr>
      <xdr:spPr>
        <a:xfrm>
          <a:off x="3746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144145</xdr:rowOff>
    </xdr:from>
    <xdr:ext cx="529590" cy="254000"/>
    <xdr:sp macro="" textlink="">
      <xdr:nvSpPr>
        <xdr:cNvPr id="128" name="テキスト ボックス 127"/>
        <xdr:cNvSpPr txBox="1"/>
      </xdr:nvSpPr>
      <xdr:spPr>
        <a:xfrm>
          <a:off x="3529965" y="99167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112395</xdr:rowOff>
    </xdr:from>
    <xdr:to xmlns:xdr="http://schemas.openxmlformats.org/drawingml/2006/spreadsheetDrawing">
      <xdr:col>15</xdr:col>
      <xdr:colOff>50800</xdr:colOff>
      <xdr:row>57</xdr:row>
      <xdr:rowOff>91440</xdr:rowOff>
    </xdr:to>
    <xdr:cxnSp macro="">
      <xdr:nvCxnSpPr>
        <xdr:cNvPr id="129" name="直線コネクタ 128"/>
        <xdr:cNvCxnSpPr/>
      </xdr:nvCxnSpPr>
      <xdr:spPr>
        <a:xfrm>
          <a:off x="2019300" y="971359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159385</xdr:rowOff>
    </xdr:from>
    <xdr:to xmlns:xdr="http://schemas.openxmlformats.org/drawingml/2006/spreadsheetDrawing">
      <xdr:col>15</xdr:col>
      <xdr:colOff>101600</xdr:colOff>
      <xdr:row>58</xdr:row>
      <xdr:rowOff>89535</xdr:rowOff>
    </xdr:to>
    <xdr:sp macro="" textlink="">
      <xdr:nvSpPr>
        <xdr:cNvPr id="130" name="フローチャート: 判断 129"/>
        <xdr:cNvSpPr/>
      </xdr:nvSpPr>
      <xdr:spPr>
        <a:xfrm>
          <a:off x="285750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80645</xdr:rowOff>
    </xdr:from>
    <xdr:ext cx="529590" cy="259080"/>
    <xdr:sp macro="" textlink="">
      <xdr:nvSpPr>
        <xdr:cNvPr id="131" name="テキスト ボックス 130"/>
        <xdr:cNvSpPr txBox="1"/>
      </xdr:nvSpPr>
      <xdr:spPr>
        <a:xfrm>
          <a:off x="2640965" y="10024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64135</xdr:rowOff>
    </xdr:from>
    <xdr:to xmlns:xdr="http://schemas.openxmlformats.org/drawingml/2006/spreadsheetDrawing">
      <xdr:col>10</xdr:col>
      <xdr:colOff>114300</xdr:colOff>
      <xdr:row>56</xdr:row>
      <xdr:rowOff>112395</xdr:rowOff>
    </xdr:to>
    <xdr:cxnSp macro="">
      <xdr:nvCxnSpPr>
        <xdr:cNvPr id="132" name="直線コネクタ 131"/>
        <xdr:cNvCxnSpPr/>
      </xdr:nvCxnSpPr>
      <xdr:spPr>
        <a:xfrm>
          <a:off x="1130300" y="8808085"/>
          <a:ext cx="889000" cy="905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140335</xdr:rowOff>
    </xdr:from>
    <xdr:to xmlns:xdr="http://schemas.openxmlformats.org/drawingml/2006/spreadsheetDrawing">
      <xdr:col>10</xdr:col>
      <xdr:colOff>165100</xdr:colOff>
      <xdr:row>58</xdr:row>
      <xdr:rowOff>70485</xdr:rowOff>
    </xdr:to>
    <xdr:sp macro="" textlink="">
      <xdr:nvSpPr>
        <xdr:cNvPr id="133" name="フローチャート: 判断 132"/>
        <xdr:cNvSpPr/>
      </xdr:nvSpPr>
      <xdr:spPr>
        <a:xfrm>
          <a:off x="1968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61595</xdr:rowOff>
    </xdr:from>
    <xdr:ext cx="529590" cy="259080"/>
    <xdr:sp macro="" textlink="">
      <xdr:nvSpPr>
        <xdr:cNvPr id="134" name="テキスト ボックス 133"/>
        <xdr:cNvSpPr txBox="1"/>
      </xdr:nvSpPr>
      <xdr:spPr>
        <a:xfrm>
          <a:off x="1751965" y="10005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90170</xdr:rowOff>
    </xdr:from>
    <xdr:to xmlns:xdr="http://schemas.openxmlformats.org/drawingml/2006/spreadsheetDrawing">
      <xdr:col>6</xdr:col>
      <xdr:colOff>38100</xdr:colOff>
      <xdr:row>51</xdr:row>
      <xdr:rowOff>20320</xdr:rowOff>
    </xdr:to>
    <xdr:sp macro="" textlink="">
      <xdr:nvSpPr>
        <xdr:cNvPr id="135" name="フローチャート: 判断 134"/>
        <xdr:cNvSpPr/>
      </xdr:nvSpPr>
      <xdr:spPr>
        <a:xfrm>
          <a:off x="1079500" y="866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36830</xdr:rowOff>
    </xdr:from>
    <xdr:ext cx="593725" cy="259080"/>
    <xdr:sp macro="" textlink="">
      <xdr:nvSpPr>
        <xdr:cNvPr id="136" name="テキスト ボックス 135"/>
        <xdr:cNvSpPr txBox="1"/>
      </xdr:nvSpPr>
      <xdr:spPr>
        <a:xfrm>
          <a:off x="830580" y="84378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39370</xdr:rowOff>
    </xdr:from>
    <xdr:to xmlns:xdr="http://schemas.openxmlformats.org/drawingml/2006/spreadsheetDrawing">
      <xdr:col>24</xdr:col>
      <xdr:colOff>114300</xdr:colOff>
      <xdr:row>55</xdr:row>
      <xdr:rowOff>140970</xdr:rowOff>
    </xdr:to>
    <xdr:sp macro="" textlink="">
      <xdr:nvSpPr>
        <xdr:cNvPr id="142" name="楕円 141"/>
        <xdr:cNvSpPr/>
      </xdr:nvSpPr>
      <xdr:spPr>
        <a:xfrm>
          <a:off x="4584700" y="94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62230</xdr:rowOff>
    </xdr:from>
    <xdr:ext cx="598805" cy="259080"/>
    <xdr:sp macro="" textlink="">
      <xdr:nvSpPr>
        <xdr:cNvPr id="143" name="総務費該当値テキスト"/>
        <xdr:cNvSpPr txBox="1"/>
      </xdr:nvSpPr>
      <xdr:spPr>
        <a:xfrm>
          <a:off x="4686300" y="9320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133350</xdr:rowOff>
    </xdr:from>
    <xdr:to xmlns:xdr="http://schemas.openxmlformats.org/drawingml/2006/spreadsheetDrawing">
      <xdr:col>20</xdr:col>
      <xdr:colOff>38100</xdr:colOff>
      <xdr:row>56</xdr:row>
      <xdr:rowOff>63500</xdr:rowOff>
    </xdr:to>
    <xdr:sp macro="" textlink="">
      <xdr:nvSpPr>
        <xdr:cNvPr id="144" name="楕円 143"/>
        <xdr:cNvSpPr/>
      </xdr:nvSpPr>
      <xdr:spPr>
        <a:xfrm>
          <a:off x="37465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80010</xdr:rowOff>
    </xdr:from>
    <xdr:ext cx="593725" cy="259080"/>
    <xdr:sp macro="" textlink="">
      <xdr:nvSpPr>
        <xdr:cNvPr id="145" name="テキスト ボックス 144"/>
        <xdr:cNvSpPr txBox="1"/>
      </xdr:nvSpPr>
      <xdr:spPr>
        <a:xfrm>
          <a:off x="3497580" y="93383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40640</xdr:rowOff>
    </xdr:from>
    <xdr:to xmlns:xdr="http://schemas.openxmlformats.org/drawingml/2006/spreadsheetDrawing">
      <xdr:col>15</xdr:col>
      <xdr:colOff>101600</xdr:colOff>
      <xdr:row>57</xdr:row>
      <xdr:rowOff>142240</xdr:rowOff>
    </xdr:to>
    <xdr:sp macro="" textlink="">
      <xdr:nvSpPr>
        <xdr:cNvPr id="146" name="楕円 145"/>
        <xdr:cNvSpPr/>
      </xdr:nvSpPr>
      <xdr:spPr>
        <a:xfrm>
          <a:off x="2857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158750</xdr:rowOff>
    </xdr:from>
    <xdr:ext cx="529590" cy="259080"/>
    <xdr:sp macro="" textlink="">
      <xdr:nvSpPr>
        <xdr:cNvPr id="147" name="テキスト ボックス 146"/>
        <xdr:cNvSpPr txBox="1"/>
      </xdr:nvSpPr>
      <xdr:spPr>
        <a:xfrm>
          <a:off x="2640965" y="95885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61595</xdr:rowOff>
    </xdr:from>
    <xdr:to xmlns:xdr="http://schemas.openxmlformats.org/drawingml/2006/spreadsheetDrawing">
      <xdr:col>10</xdr:col>
      <xdr:colOff>165100</xdr:colOff>
      <xdr:row>56</xdr:row>
      <xdr:rowOff>163195</xdr:rowOff>
    </xdr:to>
    <xdr:sp macro="" textlink="">
      <xdr:nvSpPr>
        <xdr:cNvPr id="148" name="楕円 147"/>
        <xdr:cNvSpPr/>
      </xdr:nvSpPr>
      <xdr:spPr>
        <a:xfrm>
          <a:off x="1968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8890</xdr:rowOff>
    </xdr:from>
    <xdr:ext cx="529590" cy="254000"/>
    <xdr:sp macro="" textlink="">
      <xdr:nvSpPr>
        <xdr:cNvPr id="149" name="テキスト ボックス 148"/>
        <xdr:cNvSpPr txBox="1"/>
      </xdr:nvSpPr>
      <xdr:spPr>
        <a:xfrm>
          <a:off x="1751965" y="94386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13335</xdr:rowOff>
    </xdr:from>
    <xdr:to xmlns:xdr="http://schemas.openxmlformats.org/drawingml/2006/spreadsheetDrawing">
      <xdr:col>6</xdr:col>
      <xdr:colOff>38100</xdr:colOff>
      <xdr:row>51</xdr:row>
      <xdr:rowOff>114935</xdr:rowOff>
    </xdr:to>
    <xdr:sp macro="" textlink="">
      <xdr:nvSpPr>
        <xdr:cNvPr id="150" name="楕円 149"/>
        <xdr:cNvSpPr/>
      </xdr:nvSpPr>
      <xdr:spPr>
        <a:xfrm>
          <a:off x="1079500" y="87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106045</xdr:rowOff>
    </xdr:from>
    <xdr:ext cx="593725" cy="259080"/>
    <xdr:sp macro="" textlink="">
      <xdr:nvSpPr>
        <xdr:cNvPr id="151" name="テキスト ボックス 150"/>
        <xdr:cNvSpPr txBox="1"/>
      </xdr:nvSpPr>
      <xdr:spPr>
        <a:xfrm>
          <a:off x="830580" y="88499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60" name="テキスト ボックス 159"/>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0550" cy="254000"/>
    <xdr:sp macro="" textlink="">
      <xdr:nvSpPr>
        <xdr:cNvPr id="162" name="テキスト ボックス 161"/>
        <xdr:cNvSpPr txBox="1"/>
      </xdr:nvSpPr>
      <xdr:spPr>
        <a:xfrm>
          <a:off x="166370" y="13827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3" name="直線コネクタ 162"/>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0550" cy="254000"/>
    <xdr:sp macro="" textlink="">
      <xdr:nvSpPr>
        <xdr:cNvPr id="164" name="テキスト ボックス 163"/>
        <xdr:cNvSpPr txBox="1"/>
      </xdr:nvSpPr>
      <xdr:spPr>
        <a:xfrm>
          <a:off x="166370" y="133705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5" name="直線コネクタ 164"/>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0550" cy="254000"/>
    <xdr:sp macro="" textlink="">
      <xdr:nvSpPr>
        <xdr:cNvPr id="166" name="テキスト ボックス 165"/>
        <xdr:cNvSpPr txBox="1"/>
      </xdr:nvSpPr>
      <xdr:spPr>
        <a:xfrm>
          <a:off x="166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7" name="直線コネクタ 166"/>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0550" cy="254000"/>
    <xdr:sp macro="" textlink="">
      <xdr:nvSpPr>
        <xdr:cNvPr id="168" name="テキスト ボックス 167"/>
        <xdr:cNvSpPr txBox="1"/>
      </xdr:nvSpPr>
      <xdr:spPr>
        <a:xfrm>
          <a:off x="166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9" name="直線コネクタ 168"/>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0550" cy="254000"/>
    <xdr:sp macro="" textlink="">
      <xdr:nvSpPr>
        <xdr:cNvPr id="170" name="テキスト ボックス 169"/>
        <xdr:cNvSpPr txBox="1"/>
      </xdr:nvSpPr>
      <xdr:spPr>
        <a:xfrm>
          <a:off x="166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72" name="テキスト ボックス 171"/>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10795</xdr:rowOff>
    </xdr:from>
    <xdr:to xmlns:xdr="http://schemas.openxmlformats.org/drawingml/2006/spreadsheetDrawing">
      <xdr:col>24</xdr:col>
      <xdr:colOff>62865</xdr:colOff>
      <xdr:row>75</xdr:row>
      <xdr:rowOff>162560</xdr:rowOff>
    </xdr:to>
    <xdr:cxnSp macro="">
      <xdr:nvCxnSpPr>
        <xdr:cNvPr id="174" name="直線コネクタ 173"/>
        <xdr:cNvCxnSpPr/>
      </xdr:nvCxnSpPr>
      <xdr:spPr>
        <a:xfrm flipV="1">
          <a:off x="4633595" y="12012295"/>
          <a:ext cx="1270" cy="1009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166370</xdr:rowOff>
    </xdr:from>
    <xdr:ext cx="598805" cy="254000"/>
    <xdr:sp macro="" textlink="">
      <xdr:nvSpPr>
        <xdr:cNvPr id="175" name="民生費最小値テキスト"/>
        <xdr:cNvSpPr txBox="1"/>
      </xdr:nvSpPr>
      <xdr:spPr>
        <a:xfrm>
          <a:off x="4686300" y="1302512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75</xdr:row>
      <xdr:rowOff>162560</xdr:rowOff>
    </xdr:from>
    <xdr:to xmlns:xdr="http://schemas.openxmlformats.org/drawingml/2006/spreadsheetDrawing">
      <xdr:col>24</xdr:col>
      <xdr:colOff>152400</xdr:colOff>
      <xdr:row>75</xdr:row>
      <xdr:rowOff>162560</xdr:rowOff>
    </xdr:to>
    <xdr:cxnSp macro="">
      <xdr:nvCxnSpPr>
        <xdr:cNvPr id="176" name="直線コネクタ 175"/>
        <xdr:cNvCxnSpPr/>
      </xdr:nvCxnSpPr>
      <xdr:spPr>
        <a:xfrm>
          <a:off x="4546600" y="1302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128905</xdr:rowOff>
    </xdr:from>
    <xdr:ext cx="598805" cy="259080"/>
    <xdr:sp macro="" textlink="">
      <xdr:nvSpPr>
        <xdr:cNvPr id="177" name="民生費最大値テキスト"/>
        <xdr:cNvSpPr txBox="1"/>
      </xdr:nvSpPr>
      <xdr:spPr>
        <a:xfrm>
          <a:off x="4686300" y="11787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205,650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10795</xdr:rowOff>
    </xdr:from>
    <xdr:to xmlns:xdr="http://schemas.openxmlformats.org/drawingml/2006/spreadsheetDrawing">
      <xdr:col>24</xdr:col>
      <xdr:colOff>152400</xdr:colOff>
      <xdr:row>70</xdr:row>
      <xdr:rowOff>10795</xdr:rowOff>
    </xdr:to>
    <xdr:cxnSp macro="">
      <xdr:nvCxnSpPr>
        <xdr:cNvPr id="178" name="直線コネクタ 177"/>
        <xdr:cNvCxnSpPr/>
      </xdr:nvCxnSpPr>
      <xdr:spPr>
        <a:xfrm>
          <a:off x="4546600" y="1201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58420</xdr:rowOff>
    </xdr:from>
    <xdr:to xmlns:xdr="http://schemas.openxmlformats.org/drawingml/2006/spreadsheetDrawing">
      <xdr:col>24</xdr:col>
      <xdr:colOff>63500</xdr:colOff>
      <xdr:row>72</xdr:row>
      <xdr:rowOff>93345</xdr:rowOff>
    </xdr:to>
    <xdr:cxnSp macro="">
      <xdr:nvCxnSpPr>
        <xdr:cNvPr id="179" name="直線コネクタ 178"/>
        <xdr:cNvCxnSpPr/>
      </xdr:nvCxnSpPr>
      <xdr:spPr>
        <a:xfrm flipV="1">
          <a:off x="3797300" y="12231370"/>
          <a:ext cx="8382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73660</xdr:rowOff>
    </xdr:from>
    <xdr:ext cx="598805" cy="259080"/>
    <xdr:sp macro="" textlink="">
      <xdr:nvSpPr>
        <xdr:cNvPr id="180" name="民生費平均値テキスト"/>
        <xdr:cNvSpPr txBox="1"/>
      </xdr:nvSpPr>
      <xdr:spPr>
        <a:xfrm>
          <a:off x="4686300" y="122466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95250</xdr:rowOff>
    </xdr:from>
    <xdr:to xmlns:xdr="http://schemas.openxmlformats.org/drawingml/2006/spreadsheetDrawing">
      <xdr:col>24</xdr:col>
      <xdr:colOff>114300</xdr:colOff>
      <xdr:row>72</xdr:row>
      <xdr:rowOff>25400</xdr:rowOff>
    </xdr:to>
    <xdr:sp macro="" textlink="">
      <xdr:nvSpPr>
        <xdr:cNvPr id="181" name="フローチャート: 判断 180"/>
        <xdr:cNvSpPr/>
      </xdr:nvSpPr>
      <xdr:spPr>
        <a:xfrm>
          <a:off x="4584700" y="1226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93345</xdr:rowOff>
    </xdr:from>
    <xdr:to xmlns:xdr="http://schemas.openxmlformats.org/drawingml/2006/spreadsheetDrawing">
      <xdr:col>19</xdr:col>
      <xdr:colOff>177800</xdr:colOff>
      <xdr:row>74</xdr:row>
      <xdr:rowOff>52070</xdr:rowOff>
    </xdr:to>
    <xdr:cxnSp macro="">
      <xdr:nvCxnSpPr>
        <xdr:cNvPr id="182" name="直線コネクタ 181"/>
        <xdr:cNvCxnSpPr/>
      </xdr:nvCxnSpPr>
      <xdr:spPr>
        <a:xfrm flipV="1">
          <a:off x="2908300" y="12437745"/>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5080</xdr:rowOff>
    </xdr:from>
    <xdr:to xmlns:xdr="http://schemas.openxmlformats.org/drawingml/2006/spreadsheetDrawing">
      <xdr:col>20</xdr:col>
      <xdr:colOff>38100</xdr:colOff>
      <xdr:row>73</xdr:row>
      <xdr:rowOff>106680</xdr:rowOff>
    </xdr:to>
    <xdr:sp macro="" textlink="">
      <xdr:nvSpPr>
        <xdr:cNvPr id="183" name="フローチャート: 判断 182"/>
        <xdr:cNvSpPr/>
      </xdr:nvSpPr>
      <xdr:spPr>
        <a:xfrm>
          <a:off x="3746500" y="12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97790</xdr:rowOff>
    </xdr:from>
    <xdr:ext cx="593725" cy="254000"/>
    <xdr:sp macro="" textlink="">
      <xdr:nvSpPr>
        <xdr:cNvPr id="184" name="テキスト ボックス 183"/>
        <xdr:cNvSpPr txBox="1"/>
      </xdr:nvSpPr>
      <xdr:spPr>
        <a:xfrm>
          <a:off x="3497580" y="126136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158115</xdr:rowOff>
    </xdr:from>
    <xdr:to xmlns:xdr="http://schemas.openxmlformats.org/drawingml/2006/spreadsheetDrawing">
      <xdr:col>15</xdr:col>
      <xdr:colOff>50800</xdr:colOff>
      <xdr:row>74</xdr:row>
      <xdr:rowOff>52070</xdr:rowOff>
    </xdr:to>
    <xdr:cxnSp macro="">
      <xdr:nvCxnSpPr>
        <xdr:cNvPr id="185" name="直線コネクタ 184"/>
        <xdr:cNvCxnSpPr/>
      </xdr:nvCxnSpPr>
      <xdr:spPr>
        <a:xfrm>
          <a:off x="2019300" y="1267396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136525</xdr:rowOff>
    </xdr:from>
    <xdr:to xmlns:xdr="http://schemas.openxmlformats.org/drawingml/2006/spreadsheetDrawing">
      <xdr:col>15</xdr:col>
      <xdr:colOff>101600</xdr:colOff>
      <xdr:row>75</xdr:row>
      <xdr:rowOff>66675</xdr:rowOff>
    </xdr:to>
    <xdr:sp macro="" textlink="">
      <xdr:nvSpPr>
        <xdr:cNvPr id="186" name="フローチャート: 判断 185"/>
        <xdr:cNvSpPr/>
      </xdr:nvSpPr>
      <xdr:spPr>
        <a:xfrm>
          <a:off x="2857500" y="1282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57785</xdr:rowOff>
    </xdr:from>
    <xdr:ext cx="593725" cy="259080"/>
    <xdr:sp macro="" textlink="">
      <xdr:nvSpPr>
        <xdr:cNvPr id="187" name="テキスト ボックス 186"/>
        <xdr:cNvSpPr txBox="1"/>
      </xdr:nvSpPr>
      <xdr:spPr>
        <a:xfrm>
          <a:off x="2608580" y="129165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158115</xdr:rowOff>
    </xdr:from>
    <xdr:to xmlns:xdr="http://schemas.openxmlformats.org/drawingml/2006/spreadsheetDrawing">
      <xdr:col>10</xdr:col>
      <xdr:colOff>114300</xdr:colOff>
      <xdr:row>77</xdr:row>
      <xdr:rowOff>43815</xdr:rowOff>
    </xdr:to>
    <xdr:cxnSp macro="">
      <xdr:nvCxnSpPr>
        <xdr:cNvPr id="188" name="直線コネクタ 187"/>
        <xdr:cNvCxnSpPr/>
      </xdr:nvCxnSpPr>
      <xdr:spPr>
        <a:xfrm flipV="1">
          <a:off x="1130300" y="12673965"/>
          <a:ext cx="88900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73</xdr:row>
      <xdr:rowOff>133985</xdr:rowOff>
    </xdr:from>
    <xdr:to xmlns:xdr="http://schemas.openxmlformats.org/drawingml/2006/spreadsheetDrawing">
      <xdr:col>10</xdr:col>
      <xdr:colOff>165100</xdr:colOff>
      <xdr:row>74</xdr:row>
      <xdr:rowOff>64135</xdr:rowOff>
    </xdr:to>
    <xdr:sp macro="" textlink="">
      <xdr:nvSpPr>
        <xdr:cNvPr id="189" name="フローチャート: 判断 188"/>
        <xdr:cNvSpPr/>
      </xdr:nvSpPr>
      <xdr:spPr>
        <a:xfrm>
          <a:off x="1968500" y="1264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55245</xdr:rowOff>
    </xdr:from>
    <xdr:ext cx="593725" cy="254000"/>
    <xdr:sp macro="" textlink="">
      <xdr:nvSpPr>
        <xdr:cNvPr id="190" name="テキスト ボックス 189"/>
        <xdr:cNvSpPr txBox="1"/>
      </xdr:nvSpPr>
      <xdr:spPr>
        <a:xfrm>
          <a:off x="1719580" y="127425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81280</xdr:rowOff>
    </xdr:from>
    <xdr:to xmlns:xdr="http://schemas.openxmlformats.org/drawingml/2006/spreadsheetDrawing">
      <xdr:col>6</xdr:col>
      <xdr:colOff>38100</xdr:colOff>
      <xdr:row>76</xdr:row>
      <xdr:rowOff>11430</xdr:rowOff>
    </xdr:to>
    <xdr:sp macro="" textlink="">
      <xdr:nvSpPr>
        <xdr:cNvPr id="191" name="フローチャート: 判断 190"/>
        <xdr:cNvSpPr/>
      </xdr:nvSpPr>
      <xdr:spPr>
        <a:xfrm>
          <a:off x="1079500" y="1294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29210</xdr:rowOff>
    </xdr:from>
    <xdr:ext cx="593725" cy="254000"/>
    <xdr:sp macro="" textlink="">
      <xdr:nvSpPr>
        <xdr:cNvPr id="192" name="テキスト ボックス 191"/>
        <xdr:cNvSpPr txBox="1"/>
      </xdr:nvSpPr>
      <xdr:spPr>
        <a:xfrm>
          <a:off x="830580" y="127165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7620</xdr:rowOff>
    </xdr:from>
    <xdr:to xmlns:xdr="http://schemas.openxmlformats.org/drawingml/2006/spreadsheetDrawing">
      <xdr:col>24</xdr:col>
      <xdr:colOff>114300</xdr:colOff>
      <xdr:row>71</xdr:row>
      <xdr:rowOff>109220</xdr:rowOff>
    </xdr:to>
    <xdr:sp macro="" textlink="">
      <xdr:nvSpPr>
        <xdr:cNvPr id="198" name="楕円 197"/>
        <xdr:cNvSpPr/>
      </xdr:nvSpPr>
      <xdr:spPr>
        <a:xfrm>
          <a:off x="4584700" y="1218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30480</xdr:rowOff>
    </xdr:from>
    <xdr:ext cx="598805" cy="254000"/>
    <xdr:sp macro="" textlink="">
      <xdr:nvSpPr>
        <xdr:cNvPr id="199" name="民生費該当値テキスト"/>
        <xdr:cNvSpPr txBox="1"/>
      </xdr:nvSpPr>
      <xdr:spPr>
        <a:xfrm>
          <a:off x="4686300" y="120319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42545</xdr:rowOff>
    </xdr:from>
    <xdr:to xmlns:xdr="http://schemas.openxmlformats.org/drawingml/2006/spreadsheetDrawing">
      <xdr:col>20</xdr:col>
      <xdr:colOff>38100</xdr:colOff>
      <xdr:row>72</xdr:row>
      <xdr:rowOff>144145</xdr:rowOff>
    </xdr:to>
    <xdr:sp macro="" textlink="">
      <xdr:nvSpPr>
        <xdr:cNvPr id="200" name="楕円 199"/>
        <xdr:cNvSpPr/>
      </xdr:nvSpPr>
      <xdr:spPr>
        <a:xfrm>
          <a:off x="3746500" y="123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70</xdr:row>
      <xdr:rowOff>160655</xdr:rowOff>
    </xdr:from>
    <xdr:ext cx="593725" cy="259080"/>
    <xdr:sp macro="" textlink="">
      <xdr:nvSpPr>
        <xdr:cNvPr id="201" name="テキスト ボックス 200"/>
        <xdr:cNvSpPr txBox="1"/>
      </xdr:nvSpPr>
      <xdr:spPr>
        <a:xfrm>
          <a:off x="3497580" y="121621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1270</xdr:rowOff>
    </xdr:from>
    <xdr:to xmlns:xdr="http://schemas.openxmlformats.org/drawingml/2006/spreadsheetDrawing">
      <xdr:col>15</xdr:col>
      <xdr:colOff>101600</xdr:colOff>
      <xdr:row>74</xdr:row>
      <xdr:rowOff>102870</xdr:rowOff>
    </xdr:to>
    <xdr:sp macro="" textlink="">
      <xdr:nvSpPr>
        <xdr:cNvPr id="202" name="楕円 201"/>
        <xdr:cNvSpPr/>
      </xdr:nvSpPr>
      <xdr:spPr>
        <a:xfrm>
          <a:off x="2857500" y="126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119380</xdr:rowOff>
    </xdr:from>
    <xdr:ext cx="593725" cy="259080"/>
    <xdr:sp macro="" textlink="">
      <xdr:nvSpPr>
        <xdr:cNvPr id="203" name="テキスト ボックス 202"/>
        <xdr:cNvSpPr txBox="1"/>
      </xdr:nvSpPr>
      <xdr:spPr>
        <a:xfrm>
          <a:off x="2608580" y="124637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107315</xdr:rowOff>
    </xdr:from>
    <xdr:to xmlns:xdr="http://schemas.openxmlformats.org/drawingml/2006/spreadsheetDrawing">
      <xdr:col>10</xdr:col>
      <xdr:colOff>165100</xdr:colOff>
      <xdr:row>74</xdr:row>
      <xdr:rowOff>37465</xdr:rowOff>
    </xdr:to>
    <xdr:sp macro="" textlink="">
      <xdr:nvSpPr>
        <xdr:cNvPr id="204" name="楕円 203"/>
        <xdr:cNvSpPr/>
      </xdr:nvSpPr>
      <xdr:spPr>
        <a:xfrm>
          <a:off x="1968500" y="126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54610</xdr:rowOff>
    </xdr:from>
    <xdr:ext cx="593725" cy="254000"/>
    <xdr:sp macro="" textlink="">
      <xdr:nvSpPr>
        <xdr:cNvPr id="205" name="テキスト ボックス 204"/>
        <xdr:cNvSpPr txBox="1"/>
      </xdr:nvSpPr>
      <xdr:spPr>
        <a:xfrm>
          <a:off x="1719580" y="123990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164465</xdr:rowOff>
    </xdr:from>
    <xdr:to xmlns:xdr="http://schemas.openxmlformats.org/drawingml/2006/spreadsheetDrawing">
      <xdr:col>6</xdr:col>
      <xdr:colOff>38100</xdr:colOff>
      <xdr:row>77</xdr:row>
      <xdr:rowOff>94615</xdr:rowOff>
    </xdr:to>
    <xdr:sp macro="" textlink="">
      <xdr:nvSpPr>
        <xdr:cNvPr id="206" name="楕円 205"/>
        <xdr:cNvSpPr/>
      </xdr:nvSpPr>
      <xdr:spPr>
        <a:xfrm>
          <a:off x="10795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86360</xdr:rowOff>
    </xdr:from>
    <xdr:ext cx="593725" cy="254000"/>
    <xdr:sp macro="" textlink="">
      <xdr:nvSpPr>
        <xdr:cNvPr id="207" name="テキスト ボックス 206"/>
        <xdr:cNvSpPr txBox="1"/>
      </xdr:nvSpPr>
      <xdr:spPr>
        <a:xfrm>
          <a:off x="830580" y="132880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6" name="テキスト ボックス 215"/>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8" name="テキスト ボックス 217"/>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9" name="直線コネクタ 218"/>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4000"/>
    <xdr:sp macro="" textlink="">
      <xdr:nvSpPr>
        <xdr:cNvPr id="220" name="テキスト ボックス 219"/>
        <xdr:cNvSpPr txBox="1"/>
      </xdr:nvSpPr>
      <xdr:spPr>
        <a:xfrm>
          <a:off x="230505" y="16799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1" name="直線コネクタ 220"/>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4000"/>
    <xdr:sp macro="" textlink="">
      <xdr:nvSpPr>
        <xdr:cNvPr id="222" name="テキスト ボックス 221"/>
        <xdr:cNvSpPr txBox="1"/>
      </xdr:nvSpPr>
      <xdr:spPr>
        <a:xfrm>
          <a:off x="230505" y="16342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3" name="直線コネクタ 222"/>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4000"/>
    <xdr:sp macro="" textlink="">
      <xdr:nvSpPr>
        <xdr:cNvPr id="224" name="テキスト ボックス 223"/>
        <xdr:cNvSpPr txBox="1"/>
      </xdr:nvSpPr>
      <xdr:spPr>
        <a:xfrm>
          <a:off x="230505" y="15885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5" name="直線コネクタ 224"/>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4000"/>
    <xdr:sp macro="" textlink="">
      <xdr:nvSpPr>
        <xdr:cNvPr id="226" name="テキスト ボックス 225"/>
        <xdr:cNvSpPr txBox="1"/>
      </xdr:nvSpPr>
      <xdr:spPr>
        <a:xfrm>
          <a:off x="230505" y="15427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8" name="テキスト ボックス 227"/>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133985</xdr:rowOff>
    </xdr:from>
    <xdr:to xmlns:xdr="http://schemas.openxmlformats.org/drawingml/2006/spreadsheetDrawing">
      <xdr:col>24</xdr:col>
      <xdr:colOff>62865</xdr:colOff>
      <xdr:row>97</xdr:row>
      <xdr:rowOff>85090</xdr:rowOff>
    </xdr:to>
    <xdr:cxnSp macro="">
      <xdr:nvCxnSpPr>
        <xdr:cNvPr id="230" name="直線コネクタ 229"/>
        <xdr:cNvCxnSpPr/>
      </xdr:nvCxnSpPr>
      <xdr:spPr>
        <a:xfrm flipV="1">
          <a:off x="4633595" y="15564485"/>
          <a:ext cx="127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88900</xdr:rowOff>
    </xdr:from>
    <xdr:ext cx="534670" cy="254000"/>
    <xdr:sp macro="" textlink="">
      <xdr:nvSpPr>
        <xdr:cNvPr id="231" name="衛生費最小値テキスト"/>
        <xdr:cNvSpPr txBox="1"/>
      </xdr:nvSpPr>
      <xdr:spPr>
        <a:xfrm>
          <a:off x="4686300" y="167195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85090</xdr:rowOff>
    </xdr:from>
    <xdr:to xmlns:xdr="http://schemas.openxmlformats.org/drawingml/2006/spreadsheetDrawing">
      <xdr:col>24</xdr:col>
      <xdr:colOff>152400</xdr:colOff>
      <xdr:row>97</xdr:row>
      <xdr:rowOff>85090</xdr:rowOff>
    </xdr:to>
    <xdr:cxnSp macro="">
      <xdr:nvCxnSpPr>
        <xdr:cNvPr id="232" name="直線コネクタ 231"/>
        <xdr:cNvCxnSpPr/>
      </xdr:nvCxnSpPr>
      <xdr:spPr>
        <a:xfrm>
          <a:off x="4546600" y="1671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80645</xdr:rowOff>
    </xdr:from>
    <xdr:ext cx="534670" cy="259080"/>
    <xdr:sp macro="" textlink="">
      <xdr:nvSpPr>
        <xdr:cNvPr id="233" name="衛生費最大値テキスト"/>
        <xdr:cNvSpPr txBox="1"/>
      </xdr:nvSpPr>
      <xdr:spPr>
        <a:xfrm>
          <a:off x="4686300" y="1533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80,238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133985</xdr:rowOff>
    </xdr:from>
    <xdr:to xmlns:xdr="http://schemas.openxmlformats.org/drawingml/2006/spreadsheetDrawing">
      <xdr:col>24</xdr:col>
      <xdr:colOff>152400</xdr:colOff>
      <xdr:row>90</xdr:row>
      <xdr:rowOff>133985</xdr:rowOff>
    </xdr:to>
    <xdr:cxnSp macro="">
      <xdr:nvCxnSpPr>
        <xdr:cNvPr id="234" name="直線コネクタ 233"/>
        <xdr:cNvCxnSpPr/>
      </xdr:nvCxnSpPr>
      <xdr:spPr>
        <a:xfrm>
          <a:off x="4546600" y="1556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15875</xdr:rowOff>
    </xdr:from>
    <xdr:to xmlns:xdr="http://schemas.openxmlformats.org/drawingml/2006/spreadsheetDrawing">
      <xdr:col>24</xdr:col>
      <xdr:colOff>63500</xdr:colOff>
      <xdr:row>94</xdr:row>
      <xdr:rowOff>118745</xdr:rowOff>
    </xdr:to>
    <xdr:cxnSp macro="">
      <xdr:nvCxnSpPr>
        <xdr:cNvPr id="235" name="直線コネクタ 234"/>
        <xdr:cNvCxnSpPr/>
      </xdr:nvCxnSpPr>
      <xdr:spPr>
        <a:xfrm>
          <a:off x="3797300" y="1613217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59690</xdr:rowOff>
    </xdr:from>
    <xdr:ext cx="534670" cy="259080"/>
    <xdr:sp macro="" textlink="">
      <xdr:nvSpPr>
        <xdr:cNvPr id="236" name="衛生費平均値テキスト"/>
        <xdr:cNvSpPr txBox="1"/>
      </xdr:nvSpPr>
      <xdr:spPr>
        <a:xfrm>
          <a:off x="4686300" y="16175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81280</xdr:rowOff>
    </xdr:from>
    <xdr:to xmlns:xdr="http://schemas.openxmlformats.org/drawingml/2006/spreadsheetDrawing">
      <xdr:col>24</xdr:col>
      <xdr:colOff>114300</xdr:colOff>
      <xdr:row>95</xdr:row>
      <xdr:rowOff>11430</xdr:rowOff>
    </xdr:to>
    <xdr:sp macro="" textlink="">
      <xdr:nvSpPr>
        <xdr:cNvPr id="237" name="フローチャート: 判断 236"/>
        <xdr:cNvSpPr/>
      </xdr:nvSpPr>
      <xdr:spPr>
        <a:xfrm>
          <a:off x="4584700" y="1619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15875</xdr:rowOff>
    </xdr:from>
    <xdr:to xmlns:xdr="http://schemas.openxmlformats.org/drawingml/2006/spreadsheetDrawing">
      <xdr:col>19</xdr:col>
      <xdr:colOff>177800</xdr:colOff>
      <xdr:row>94</xdr:row>
      <xdr:rowOff>156845</xdr:rowOff>
    </xdr:to>
    <xdr:cxnSp macro="">
      <xdr:nvCxnSpPr>
        <xdr:cNvPr id="238" name="直線コネクタ 237"/>
        <xdr:cNvCxnSpPr/>
      </xdr:nvCxnSpPr>
      <xdr:spPr>
        <a:xfrm flipV="1">
          <a:off x="2908300" y="1613217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151130</xdr:rowOff>
    </xdr:from>
    <xdr:to xmlns:xdr="http://schemas.openxmlformats.org/drawingml/2006/spreadsheetDrawing">
      <xdr:col>20</xdr:col>
      <xdr:colOff>38100</xdr:colOff>
      <xdr:row>94</xdr:row>
      <xdr:rowOff>81280</xdr:rowOff>
    </xdr:to>
    <xdr:sp macro="" textlink="">
      <xdr:nvSpPr>
        <xdr:cNvPr id="239" name="フローチャート: 判断 238"/>
        <xdr:cNvSpPr/>
      </xdr:nvSpPr>
      <xdr:spPr>
        <a:xfrm>
          <a:off x="3746500" y="160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72390</xdr:rowOff>
    </xdr:from>
    <xdr:ext cx="529590" cy="259080"/>
    <xdr:sp macro="" textlink="">
      <xdr:nvSpPr>
        <xdr:cNvPr id="240" name="テキスト ボックス 239"/>
        <xdr:cNvSpPr txBox="1"/>
      </xdr:nvSpPr>
      <xdr:spPr>
        <a:xfrm>
          <a:off x="3529965" y="161886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47625</xdr:rowOff>
    </xdr:from>
    <xdr:to xmlns:xdr="http://schemas.openxmlformats.org/drawingml/2006/spreadsheetDrawing">
      <xdr:col>15</xdr:col>
      <xdr:colOff>50800</xdr:colOff>
      <xdr:row>94</xdr:row>
      <xdr:rowOff>156845</xdr:rowOff>
    </xdr:to>
    <xdr:cxnSp macro="">
      <xdr:nvCxnSpPr>
        <xdr:cNvPr id="241" name="直線コネクタ 240"/>
        <xdr:cNvCxnSpPr/>
      </xdr:nvCxnSpPr>
      <xdr:spPr>
        <a:xfrm>
          <a:off x="2019300" y="1616392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128270</xdr:rowOff>
    </xdr:from>
    <xdr:to xmlns:xdr="http://schemas.openxmlformats.org/drawingml/2006/spreadsheetDrawing">
      <xdr:col>15</xdr:col>
      <xdr:colOff>101600</xdr:colOff>
      <xdr:row>95</xdr:row>
      <xdr:rowOff>58420</xdr:rowOff>
    </xdr:to>
    <xdr:sp macro="" textlink="">
      <xdr:nvSpPr>
        <xdr:cNvPr id="242" name="フローチャート: 判断 241"/>
        <xdr:cNvSpPr/>
      </xdr:nvSpPr>
      <xdr:spPr>
        <a:xfrm>
          <a:off x="2857500" y="1624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49530</xdr:rowOff>
    </xdr:from>
    <xdr:ext cx="529590" cy="259080"/>
    <xdr:sp macro="" textlink="">
      <xdr:nvSpPr>
        <xdr:cNvPr id="243" name="テキスト ボックス 242"/>
        <xdr:cNvSpPr txBox="1"/>
      </xdr:nvSpPr>
      <xdr:spPr>
        <a:xfrm>
          <a:off x="2640965" y="16337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47625</xdr:rowOff>
    </xdr:from>
    <xdr:to xmlns:xdr="http://schemas.openxmlformats.org/drawingml/2006/spreadsheetDrawing">
      <xdr:col>10</xdr:col>
      <xdr:colOff>114300</xdr:colOff>
      <xdr:row>95</xdr:row>
      <xdr:rowOff>122555</xdr:rowOff>
    </xdr:to>
    <xdr:cxnSp macro="">
      <xdr:nvCxnSpPr>
        <xdr:cNvPr id="244" name="直線コネクタ 243"/>
        <xdr:cNvCxnSpPr/>
      </xdr:nvCxnSpPr>
      <xdr:spPr>
        <a:xfrm flipV="1">
          <a:off x="1130300" y="1616392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66675</xdr:rowOff>
    </xdr:from>
    <xdr:to xmlns:xdr="http://schemas.openxmlformats.org/drawingml/2006/spreadsheetDrawing">
      <xdr:col>10</xdr:col>
      <xdr:colOff>165100</xdr:colOff>
      <xdr:row>94</xdr:row>
      <xdr:rowOff>168275</xdr:rowOff>
    </xdr:to>
    <xdr:sp macro="" textlink="">
      <xdr:nvSpPr>
        <xdr:cNvPr id="245" name="フローチャート: 判断 244"/>
        <xdr:cNvSpPr/>
      </xdr:nvSpPr>
      <xdr:spPr>
        <a:xfrm>
          <a:off x="1968500" y="1618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159385</xdr:rowOff>
    </xdr:from>
    <xdr:ext cx="529590" cy="258445"/>
    <xdr:sp macro="" textlink="">
      <xdr:nvSpPr>
        <xdr:cNvPr id="246" name="テキスト ボックス 245"/>
        <xdr:cNvSpPr txBox="1"/>
      </xdr:nvSpPr>
      <xdr:spPr>
        <a:xfrm>
          <a:off x="1751965" y="162756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157480</xdr:rowOff>
    </xdr:from>
    <xdr:to xmlns:xdr="http://schemas.openxmlformats.org/drawingml/2006/spreadsheetDrawing">
      <xdr:col>6</xdr:col>
      <xdr:colOff>38100</xdr:colOff>
      <xdr:row>95</xdr:row>
      <xdr:rowOff>87630</xdr:rowOff>
    </xdr:to>
    <xdr:sp macro="" textlink="">
      <xdr:nvSpPr>
        <xdr:cNvPr id="247" name="フローチャート: 判断 246"/>
        <xdr:cNvSpPr/>
      </xdr:nvSpPr>
      <xdr:spPr>
        <a:xfrm>
          <a:off x="10795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104140</xdr:rowOff>
    </xdr:from>
    <xdr:ext cx="529590" cy="259080"/>
    <xdr:sp macro="" textlink="">
      <xdr:nvSpPr>
        <xdr:cNvPr id="248" name="テキスト ボックス 247"/>
        <xdr:cNvSpPr txBox="1"/>
      </xdr:nvSpPr>
      <xdr:spPr>
        <a:xfrm>
          <a:off x="862965" y="16048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67945</xdr:rowOff>
    </xdr:from>
    <xdr:to xmlns:xdr="http://schemas.openxmlformats.org/drawingml/2006/spreadsheetDrawing">
      <xdr:col>24</xdr:col>
      <xdr:colOff>114300</xdr:colOff>
      <xdr:row>94</xdr:row>
      <xdr:rowOff>169545</xdr:rowOff>
    </xdr:to>
    <xdr:sp macro="" textlink="">
      <xdr:nvSpPr>
        <xdr:cNvPr id="254" name="楕円 253"/>
        <xdr:cNvSpPr/>
      </xdr:nvSpPr>
      <xdr:spPr>
        <a:xfrm>
          <a:off x="4584700" y="161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90805</xdr:rowOff>
    </xdr:from>
    <xdr:ext cx="534670" cy="258445"/>
    <xdr:sp macro="" textlink="">
      <xdr:nvSpPr>
        <xdr:cNvPr id="255" name="衛生費該当値テキスト"/>
        <xdr:cNvSpPr txBox="1"/>
      </xdr:nvSpPr>
      <xdr:spPr>
        <a:xfrm>
          <a:off x="4686300" y="16035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136525</xdr:rowOff>
    </xdr:from>
    <xdr:to xmlns:xdr="http://schemas.openxmlformats.org/drawingml/2006/spreadsheetDrawing">
      <xdr:col>20</xdr:col>
      <xdr:colOff>38100</xdr:colOff>
      <xdr:row>94</xdr:row>
      <xdr:rowOff>66675</xdr:rowOff>
    </xdr:to>
    <xdr:sp macro="" textlink="">
      <xdr:nvSpPr>
        <xdr:cNvPr id="256" name="楕円 255"/>
        <xdr:cNvSpPr/>
      </xdr:nvSpPr>
      <xdr:spPr>
        <a:xfrm>
          <a:off x="3746500" y="160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83185</xdr:rowOff>
    </xdr:from>
    <xdr:ext cx="529590" cy="259080"/>
    <xdr:sp macro="" textlink="">
      <xdr:nvSpPr>
        <xdr:cNvPr id="257" name="テキスト ボックス 256"/>
        <xdr:cNvSpPr txBox="1"/>
      </xdr:nvSpPr>
      <xdr:spPr>
        <a:xfrm>
          <a:off x="3529965" y="158565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106045</xdr:rowOff>
    </xdr:from>
    <xdr:to xmlns:xdr="http://schemas.openxmlformats.org/drawingml/2006/spreadsheetDrawing">
      <xdr:col>15</xdr:col>
      <xdr:colOff>101600</xdr:colOff>
      <xdr:row>95</xdr:row>
      <xdr:rowOff>36195</xdr:rowOff>
    </xdr:to>
    <xdr:sp macro="" textlink="">
      <xdr:nvSpPr>
        <xdr:cNvPr id="258" name="楕円 257"/>
        <xdr:cNvSpPr/>
      </xdr:nvSpPr>
      <xdr:spPr>
        <a:xfrm>
          <a:off x="2857500" y="162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52705</xdr:rowOff>
    </xdr:from>
    <xdr:ext cx="529590" cy="254000"/>
    <xdr:sp macro="" textlink="">
      <xdr:nvSpPr>
        <xdr:cNvPr id="259" name="テキスト ボックス 258"/>
        <xdr:cNvSpPr txBox="1"/>
      </xdr:nvSpPr>
      <xdr:spPr>
        <a:xfrm>
          <a:off x="2640965" y="159975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168275</xdr:rowOff>
    </xdr:from>
    <xdr:to xmlns:xdr="http://schemas.openxmlformats.org/drawingml/2006/spreadsheetDrawing">
      <xdr:col>10</xdr:col>
      <xdr:colOff>165100</xdr:colOff>
      <xdr:row>94</xdr:row>
      <xdr:rowOff>98425</xdr:rowOff>
    </xdr:to>
    <xdr:sp macro="" textlink="">
      <xdr:nvSpPr>
        <xdr:cNvPr id="260" name="楕円 259"/>
        <xdr:cNvSpPr/>
      </xdr:nvSpPr>
      <xdr:spPr>
        <a:xfrm>
          <a:off x="1968500" y="161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114935</xdr:rowOff>
    </xdr:from>
    <xdr:ext cx="529590" cy="259080"/>
    <xdr:sp macro="" textlink="">
      <xdr:nvSpPr>
        <xdr:cNvPr id="261" name="テキスト ボックス 260"/>
        <xdr:cNvSpPr txBox="1"/>
      </xdr:nvSpPr>
      <xdr:spPr>
        <a:xfrm>
          <a:off x="1751965" y="15888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71755</xdr:rowOff>
    </xdr:from>
    <xdr:to xmlns:xdr="http://schemas.openxmlformats.org/drawingml/2006/spreadsheetDrawing">
      <xdr:col>6</xdr:col>
      <xdr:colOff>38100</xdr:colOff>
      <xdr:row>96</xdr:row>
      <xdr:rowOff>1905</xdr:rowOff>
    </xdr:to>
    <xdr:sp macro="" textlink="">
      <xdr:nvSpPr>
        <xdr:cNvPr id="262" name="楕円 261"/>
        <xdr:cNvSpPr/>
      </xdr:nvSpPr>
      <xdr:spPr>
        <a:xfrm>
          <a:off x="10795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164465</xdr:rowOff>
    </xdr:from>
    <xdr:ext cx="529590" cy="259080"/>
    <xdr:sp macro="" textlink="">
      <xdr:nvSpPr>
        <xdr:cNvPr id="263" name="テキスト ボックス 262"/>
        <xdr:cNvSpPr txBox="1"/>
      </xdr:nvSpPr>
      <xdr:spPr>
        <a:xfrm>
          <a:off x="862965" y="164522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2" name="テキスト ボックス 271"/>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3840" cy="254000"/>
    <xdr:sp macro="" textlink="">
      <xdr:nvSpPr>
        <xdr:cNvPr id="274" name="テキスト ボックス 273"/>
        <xdr:cNvSpPr txBox="1"/>
      </xdr:nvSpPr>
      <xdr:spPr>
        <a:xfrm>
          <a:off x="6355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38</xdr:row>
      <xdr:rowOff>73660</xdr:rowOff>
    </xdr:from>
    <xdr:ext cx="372110" cy="259080"/>
    <xdr:sp macro="" textlink="">
      <xdr:nvSpPr>
        <xdr:cNvPr id="276" name="テキスト ボックス 275"/>
        <xdr:cNvSpPr txBox="1"/>
      </xdr:nvSpPr>
      <xdr:spPr>
        <a:xfrm>
          <a:off x="6226810" y="6588760"/>
          <a:ext cx="372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36</xdr:row>
      <xdr:rowOff>35560</xdr:rowOff>
    </xdr:from>
    <xdr:ext cx="372110" cy="259080"/>
    <xdr:sp macro="" textlink="">
      <xdr:nvSpPr>
        <xdr:cNvPr id="278" name="テキスト ボックス 277"/>
        <xdr:cNvSpPr txBox="1"/>
      </xdr:nvSpPr>
      <xdr:spPr>
        <a:xfrm>
          <a:off x="6226810" y="6207760"/>
          <a:ext cx="372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33</xdr:row>
      <xdr:rowOff>168910</xdr:rowOff>
    </xdr:from>
    <xdr:ext cx="372110" cy="254000"/>
    <xdr:sp macro="" textlink="">
      <xdr:nvSpPr>
        <xdr:cNvPr id="280" name="テキスト ボックス 279"/>
        <xdr:cNvSpPr txBox="1"/>
      </xdr:nvSpPr>
      <xdr:spPr>
        <a:xfrm>
          <a:off x="6226810" y="5826760"/>
          <a:ext cx="372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31</xdr:row>
      <xdr:rowOff>130810</xdr:rowOff>
    </xdr:from>
    <xdr:ext cx="372110" cy="259080"/>
    <xdr:sp macro="" textlink="">
      <xdr:nvSpPr>
        <xdr:cNvPr id="282" name="テキスト ボックス 281"/>
        <xdr:cNvSpPr txBox="1"/>
      </xdr:nvSpPr>
      <xdr:spPr>
        <a:xfrm>
          <a:off x="6226810" y="5445760"/>
          <a:ext cx="372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2280" cy="259080"/>
    <xdr:sp macro="" textlink="">
      <xdr:nvSpPr>
        <xdr:cNvPr id="284" name="テキスト ボックス 283"/>
        <xdr:cNvSpPr txBox="1"/>
      </xdr:nvSpPr>
      <xdr:spPr>
        <a:xfrm>
          <a:off x="6136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280" cy="254000"/>
    <xdr:sp macro="" textlink="">
      <xdr:nvSpPr>
        <xdr:cNvPr id="286" name="テキスト ボックス 285"/>
        <xdr:cNvSpPr txBox="1"/>
      </xdr:nvSpPr>
      <xdr:spPr>
        <a:xfrm>
          <a:off x="6136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162560</xdr:rowOff>
    </xdr:from>
    <xdr:to xmlns:xdr="http://schemas.openxmlformats.org/drawingml/2006/spreadsheetDrawing">
      <xdr:col>54</xdr:col>
      <xdr:colOff>189865</xdr:colOff>
      <xdr:row>39</xdr:row>
      <xdr:rowOff>57785</xdr:rowOff>
    </xdr:to>
    <xdr:cxnSp macro="">
      <xdr:nvCxnSpPr>
        <xdr:cNvPr id="288" name="直線コネクタ 287"/>
        <xdr:cNvCxnSpPr/>
      </xdr:nvCxnSpPr>
      <xdr:spPr>
        <a:xfrm flipV="1">
          <a:off x="10475595" y="513461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61595</xdr:rowOff>
    </xdr:from>
    <xdr:ext cx="378460" cy="259080"/>
    <xdr:sp macro="" textlink="">
      <xdr:nvSpPr>
        <xdr:cNvPr id="289" name="労働費最小値テキスト"/>
        <xdr:cNvSpPr txBox="1"/>
      </xdr:nvSpPr>
      <xdr:spPr>
        <a:xfrm>
          <a:off x="1052830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57785</xdr:rowOff>
    </xdr:from>
    <xdr:to xmlns:xdr="http://schemas.openxmlformats.org/drawingml/2006/spreadsheetDrawing">
      <xdr:col>55</xdr:col>
      <xdr:colOff>88900</xdr:colOff>
      <xdr:row>39</xdr:row>
      <xdr:rowOff>57785</xdr:rowOff>
    </xdr:to>
    <xdr:cxnSp macro="">
      <xdr:nvCxnSpPr>
        <xdr:cNvPr id="290" name="直線コネクタ 289"/>
        <xdr:cNvCxnSpPr/>
      </xdr:nvCxnSpPr>
      <xdr:spPr>
        <a:xfrm>
          <a:off x="10388600" y="674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109220</xdr:rowOff>
    </xdr:from>
    <xdr:ext cx="469900" cy="254000"/>
    <xdr:sp macro="" textlink="">
      <xdr:nvSpPr>
        <xdr:cNvPr id="291" name="労働費最大値テキスト"/>
        <xdr:cNvSpPr txBox="1"/>
      </xdr:nvSpPr>
      <xdr:spPr>
        <a:xfrm>
          <a:off x="10528300" y="49098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162560</xdr:rowOff>
    </xdr:from>
    <xdr:to xmlns:xdr="http://schemas.openxmlformats.org/drawingml/2006/spreadsheetDrawing">
      <xdr:col>55</xdr:col>
      <xdr:colOff>88900</xdr:colOff>
      <xdr:row>29</xdr:row>
      <xdr:rowOff>162560</xdr:rowOff>
    </xdr:to>
    <xdr:cxnSp macro="">
      <xdr:nvCxnSpPr>
        <xdr:cNvPr id="292" name="直線コネクタ 291"/>
        <xdr:cNvCxnSpPr/>
      </xdr:nvCxnSpPr>
      <xdr:spPr>
        <a:xfrm>
          <a:off x="10388600" y="513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30</xdr:row>
      <xdr:rowOff>120650</xdr:rowOff>
    </xdr:from>
    <xdr:to xmlns:xdr="http://schemas.openxmlformats.org/drawingml/2006/spreadsheetDrawing">
      <xdr:col>55</xdr:col>
      <xdr:colOff>0</xdr:colOff>
      <xdr:row>31</xdr:row>
      <xdr:rowOff>132080</xdr:rowOff>
    </xdr:to>
    <xdr:cxnSp macro="">
      <xdr:nvCxnSpPr>
        <xdr:cNvPr id="293" name="直線コネクタ 292"/>
        <xdr:cNvCxnSpPr/>
      </xdr:nvCxnSpPr>
      <xdr:spPr>
        <a:xfrm flipV="1">
          <a:off x="9639300" y="526415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34925</xdr:rowOff>
    </xdr:from>
    <xdr:ext cx="378460" cy="259080"/>
    <xdr:sp macro="" textlink="">
      <xdr:nvSpPr>
        <xdr:cNvPr id="294" name="労働費平均値テキスト"/>
        <xdr:cNvSpPr txBox="1"/>
      </xdr:nvSpPr>
      <xdr:spPr>
        <a:xfrm>
          <a:off x="10528300" y="56927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56515</xdr:rowOff>
    </xdr:from>
    <xdr:to xmlns:xdr="http://schemas.openxmlformats.org/drawingml/2006/spreadsheetDrawing">
      <xdr:col>55</xdr:col>
      <xdr:colOff>50800</xdr:colOff>
      <xdr:row>33</xdr:row>
      <xdr:rowOff>158115</xdr:rowOff>
    </xdr:to>
    <xdr:sp macro="" textlink="">
      <xdr:nvSpPr>
        <xdr:cNvPr id="295" name="フローチャート: 判断 294"/>
        <xdr:cNvSpPr/>
      </xdr:nvSpPr>
      <xdr:spPr>
        <a:xfrm>
          <a:off x="10426700" y="571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132080</xdr:rowOff>
    </xdr:from>
    <xdr:to xmlns:xdr="http://schemas.openxmlformats.org/drawingml/2006/spreadsheetDrawing">
      <xdr:col>50</xdr:col>
      <xdr:colOff>114300</xdr:colOff>
      <xdr:row>32</xdr:row>
      <xdr:rowOff>25400</xdr:rowOff>
    </xdr:to>
    <xdr:cxnSp macro="">
      <xdr:nvCxnSpPr>
        <xdr:cNvPr id="296" name="直線コネクタ 295"/>
        <xdr:cNvCxnSpPr/>
      </xdr:nvCxnSpPr>
      <xdr:spPr>
        <a:xfrm flipV="1">
          <a:off x="8750300" y="544703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32</xdr:row>
      <xdr:rowOff>144145</xdr:rowOff>
    </xdr:from>
    <xdr:to xmlns:xdr="http://schemas.openxmlformats.org/drawingml/2006/spreadsheetDrawing">
      <xdr:col>50</xdr:col>
      <xdr:colOff>165100</xdr:colOff>
      <xdr:row>33</xdr:row>
      <xdr:rowOff>74930</xdr:rowOff>
    </xdr:to>
    <xdr:sp macro="" textlink="">
      <xdr:nvSpPr>
        <xdr:cNvPr id="297" name="フローチャート: 判断 296"/>
        <xdr:cNvSpPr/>
      </xdr:nvSpPr>
      <xdr:spPr>
        <a:xfrm>
          <a:off x="9588500" y="5630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33</xdr:row>
      <xdr:rowOff>65405</xdr:rowOff>
    </xdr:from>
    <xdr:ext cx="378460" cy="254000"/>
    <xdr:sp macro="" textlink="">
      <xdr:nvSpPr>
        <xdr:cNvPr id="298" name="テキスト ボックス 297"/>
        <xdr:cNvSpPr txBox="1"/>
      </xdr:nvSpPr>
      <xdr:spPr>
        <a:xfrm>
          <a:off x="9450070" y="572325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25400</xdr:rowOff>
    </xdr:from>
    <xdr:to xmlns:xdr="http://schemas.openxmlformats.org/drawingml/2006/spreadsheetDrawing">
      <xdr:col>45</xdr:col>
      <xdr:colOff>177800</xdr:colOff>
      <xdr:row>32</xdr:row>
      <xdr:rowOff>59690</xdr:rowOff>
    </xdr:to>
    <xdr:cxnSp macro="">
      <xdr:nvCxnSpPr>
        <xdr:cNvPr id="299" name="直線コネクタ 298"/>
        <xdr:cNvCxnSpPr/>
      </xdr:nvCxnSpPr>
      <xdr:spPr>
        <a:xfrm flipV="1">
          <a:off x="7861300" y="55118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77470</xdr:rowOff>
    </xdr:from>
    <xdr:to xmlns:xdr="http://schemas.openxmlformats.org/drawingml/2006/spreadsheetDrawing">
      <xdr:col>46</xdr:col>
      <xdr:colOff>38100</xdr:colOff>
      <xdr:row>35</xdr:row>
      <xdr:rowOff>7620</xdr:rowOff>
    </xdr:to>
    <xdr:sp macro="" textlink="">
      <xdr:nvSpPr>
        <xdr:cNvPr id="300" name="フローチャート: 判断 299"/>
        <xdr:cNvSpPr/>
      </xdr:nvSpPr>
      <xdr:spPr>
        <a:xfrm>
          <a:off x="8699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34</xdr:row>
      <xdr:rowOff>170180</xdr:rowOff>
    </xdr:from>
    <xdr:ext cx="378460" cy="259080"/>
    <xdr:sp macro="" textlink="">
      <xdr:nvSpPr>
        <xdr:cNvPr id="301" name="テキスト ボックス 300"/>
        <xdr:cNvSpPr txBox="1"/>
      </xdr:nvSpPr>
      <xdr:spPr>
        <a:xfrm>
          <a:off x="8561070" y="5999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34925</xdr:rowOff>
    </xdr:from>
    <xdr:to xmlns:xdr="http://schemas.openxmlformats.org/drawingml/2006/spreadsheetDrawing">
      <xdr:col>41</xdr:col>
      <xdr:colOff>50800</xdr:colOff>
      <xdr:row>32</xdr:row>
      <xdr:rowOff>59690</xdr:rowOff>
    </xdr:to>
    <xdr:cxnSp macro="">
      <xdr:nvCxnSpPr>
        <xdr:cNvPr id="302" name="直線コネクタ 301"/>
        <xdr:cNvCxnSpPr/>
      </xdr:nvCxnSpPr>
      <xdr:spPr>
        <a:xfrm>
          <a:off x="6972300" y="55213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163195</xdr:rowOff>
    </xdr:from>
    <xdr:to xmlns:xdr="http://schemas.openxmlformats.org/drawingml/2006/spreadsheetDrawing">
      <xdr:col>41</xdr:col>
      <xdr:colOff>101600</xdr:colOff>
      <xdr:row>34</xdr:row>
      <xdr:rowOff>93345</xdr:rowOff>
    </xdr:to>
    <xdr:sp macro="" textlink="">
      <xdr:nvSpPr>
        <xdr:cNvPr id="303" name="フローチャート: 判断 302"/>
        <xdr:cNvSpPr/>
      </xdr:nvSpPr>
      <xdr:spPr>
        <a:xfrm>
          <a:off x="7810500" y="58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34</xdr:row>
      <xdr:rowOff>84455</xdr:rowOff>
    </xdr:from>
    <xdr:ext cx="378460" cy="259080"/>
    <xdr:sp macro="" textlink="">
      <xdr:nvSpPr>
        <xdr:cNvPr id="304" name="テキスト ボックス 303"/>
        <xdr:cNvSpPr txBox="1"/>
      </xdr:nvSpPr>
      <xdr:spPr>
        <a:xfrm>
          <a:off x="7672070" y="59137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146050</xdr:rowOff>
    </xdr:from>
    <xdr:to xmlns:xdr="http://schemas.openxmlformats.org/drawingml/2006/spreadsheetDrawing">
      <xdr:col>36</xdr:col>
      <xdr:colOff>165100</xdr:colOff>
      <xdr:row>37</xdr:row>
      <xdr:rowOff>76200</xdr:rowOff>
    </xdr:to>
    <xdr:sp macro="" textlink="">
      <xdr:nvSpPr>
        <xdr:cNvPr id="305" name="フローチャート: 判断 304"/>
        <xdr:cNvSpPr/>
      </xdr:nvSpPr>
      <xdr:spPr>
        <a:xfrm>
          <a:off x="6921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67310</xdr:rowOff>
    </xdr:from>
    <xdr:ext cx="378460" cy="259080"/>
    <xdr:sp macro="" textlink="">
      <xdr:nvSpPr>
        <xdr:cNvPr id="306" name="テキスト ボックス 305"/>
        <xdr:cNvSpPr txBox="1"/>
      </xdr:nvSpPr>
      <xdr:spPr>
        <a:xfrm>
          <a:off x="6783070" y="6410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30</xdr:row>
      <xdr:rowOff>69850</xdr:rowOff>
    </xdr:from>
    <xdr:to xmlns:xdr="http://schemas.openxmlformats.org/drawingml/2006/spreadsheetDrawing">
      <xdr:col>55</xdr:col>
      <xdr:colOff>50800</xdr:colOff>
      <xdr:row>31</xdr:row>
      <xdr:rowOff>0</xdr:rowOff>
    </xdr:to>
    <xdr:sp macro="" textlink="">
      <xdr:nvSpPr>
        <xdr:cNvPr id="312" name="楕円 311"/>
        <xdr:cNvSpPr/>
      </xdr:nvSpPr>
      <xdr:spPr>
        <a:xfrm>
          <a:off x="10426700" y="52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29</xdr:row>
      <xdr:rowOff>92710</xdr:rowOff>
    </xdr:from>
    <xdr:ext cx="378460" cy="259080"/>
    <xdr:sp macro="" textlink="">
      <xdr:nvSpPr>
        <xdr:cNvPr id="313" name="労働費該当値テキスト"/>
        <xdr:cNvSpPr txBox="1"/>
      </xdr:nvSpPr>
      <xdr:spPr>
        <a:xfrm>
          <a:off x="10528300" y="5064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31</xdr:row>
      <xdr:rowOff>81280</xdr:rowOff>
    </xdr:from>
    <xdr:to xmlns:xdr="http://schemas.openxmlformats.org/drawingml/2006/spreadsheetDrawing">
      <xdr:col>50</xdr:col>
      <xdr:colOff>165100</xdr:colOff>
      <xdr:row>32</xdr:row>
      <xdr:rowOff>11430</xdr:rowOff>
    </xdr:to>
    <xdr:sp macro="" textlink="">
      <xdr:nvSpPr>
        <xdr:cNvPr id="314" name="楕円 313"/>
        <xdr:cNvSpPr/>
      </xdr:nvSpPr>
      <xdr:spPr>
        <a:xfrm>
          <a:off x="9588500" y="53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30</xdr:row>
      <xdr:rowOff>27940</xdr:rowOff>
    </xdr:from>
    <xdr:ext cx="378460" cy="259080"/>
    <xdr:sp macro="" textlink="">
      <xdr:nvSpPr>
        <xdr:cNvPr id="315" name="テキスト ボックス 314"/>
        <xdr:cNvSpPr txBox="1"/>
      </xdr:nvSpPr>
      <xdr:spPr>
        <a:xfrm>
          <a:off x="9450070" y="5171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31</xdr:row>
      <xdr:rowOff>146050</xdr:rowOff>
    </xdr:from>
    <xdr:to xmlns:xdr="http://schemas.openxmlformats.org/drawingml/2006/spreadsheetDrawing">
      <xdr:col>46</xdr:col>
      <xdr:colOff>38100</xdr:colOff>
      <xdr:row>32</xdr:row>
      <xdr:rowOff>76200</xdr:rowOff>
    </xdr:to>
    <xdr:sp macro="" textlink="">
      <xdr:nvSpPr>
        <xdr:cNvPr id="316" name="楕円 315"/>
        <xdr:cNvSpPr/>
      </xdr:nvSpPr>
      <xdr:spPr>
        <a:xfrm>
          <a:off x="86995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30</xdr:row>
      <xdr:rowOff>92710</xdr:rowOff>
    </xdr:from>
    <xdr:ext cx="378460" cy="259080"/>
    <xdr:sp macro="" textlink="">
      <xdr:nvSpPr>
        <xdr:cNvPr id="317" name="テキスト ボックス 316"/>
        <xdr:cNvSpPr txBox="1"/>
      </xdr:nvSpPr>
      <xdr:spPr>
        <a:xfrm>
          <a:off x="8561070" y="5236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8890</xdr:rowOff>
    </xdr:from>
    <xdr:to xmlns:xdr="http://schemas.openxmlformats.org/drawingml/2006/spreadsheetDrawing">
      <xdr:col>41</xdr:col>
      <xdr:colOff>101600</xdr:colOff>
      <xdr:row>32</xdr:row>
      <xdr:rowOff>110490</xdr:rowOff>
    </xdr:to>
    <xdr:sp macro="" textlink="">
      <xdr:nvSpPr>
        <xdr:cNvPr id="318" name="楕円 317"/>
        <xdr:cNvSpPr/>
      </xdr:nvSpPr>
      <xdr:spPr>
        <a:xfrm>
          <a:off x="7810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30</xdr:row>
      <xdr:rowOff>127000</xdr:rowOff>
    </xdr:from>
    <xdr:ext cx="378460" cy="259080"/>
    <xdr:sp macro="" textlink="">
      <xdr:nvSpPr>
        <xdr:cNvPr id="319" name="テキスト ボックス 318"/>
        <xdr:cNvSpPr txBox="1"/>
      </xdr:nvSpPr>
      <xdr:spPr>
        <a:xfrm>
          <a:off x="7672070" y="5270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155575</xdr:rowOff>
    </xdr:from>
    <xdr:to xmlns:xdr="http://schemas.openxmlformats.org/drawingml/2006/spreadsheetDrawing">
      <xdr:col>36</xdr:col>
      <xdr:colOff>165100</xdr:colOff>
      <xdr:row>32</xdr:row>
      <xdr:rowOff>86360</xdr:rowOff>
    </xdr:to>
    <xdr:sp macro="" textlink="">
      <xdr:nvSpPr>
        <xdr:cNvPr id="320" name="楕円 319"/>
        <xdr:cNvSpPr/>
      </xdr:nvSpPr>
      <xdr:spPr>
        <a:xfrm>
          <a:off x="6921500" y="5470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30</xdr:row>
      <xdr:rowOff>102235</xdr:rowOff>
    </xdr:from>
    <xdr:ext cx="378460" cy="258445"/>
    <xdr:sp macro="" textlink="">
      <xdr:nvSpPr>
        <xdr:cNvPr id="321" name="テキスト ボックス 320"/>
        <xdr:cNvSpPr txBox="1"/>
      </xdr:nvSpPr>
      <xdr:spPr>
        <a:xfrm>
          <a:off x="6783070" y="5245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30" name="テキスト ボックス 329"/>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3840" cy="254000"/>
    <xdr:sp macro="" textlink="">
      <xdr:nvSpPr>
        <xdr:cNvPr id="332" name="テキスト ボックス 331"/>
        <xdr:cNvSpPr txBox="1"/>
      </xdr:nvSpPr>
      <xdr:spPr>
        <a:xfrm>
          <a:off x="6355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168910</xdr:rowOff>
    </xdr:from>
    <xdr:ext cx="531495" cy="254000"/>
    <xdr:sp macro="" textlink="">
      <xdr:nvSpPr>
        <xdr:cNvPr id="334" name="テキスト ボックス 333"/>
        <xdr:cNvSpPr txBox="1"/>
      </xdr:nvSpPr>
      <xdr:spPr>
        <a:xfrm>
          <a:off x="6072505" y="9941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4000"/>
    <xdr:sp macro="" textlink="">
      <xdr:nvSpPr>
        <xdr:cNvPr id="336" name="テキスト ボックス 335"/>
        <xdr:cNvSpPr txBox="1"/>
      </xdr:nvSpPr>
      <xdr:spPr>
        <a:xfrm>
          <a:off x="607250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4000"/>
    <xdr:sp macro="" textlink="">
      <xdr:nvSpPr>
        <xdr:cNvPr id="338" name="テキスト ボックス 337"/>
        <xdr:cNvSpPr txBox="1"/>
      </xdr:nvSpPr>
      <xdr:spPr>
        <a:xfrm>
          <a:off x="607250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4000"/>
    <xdr:sp macro="" textlink="">
      <xdr:nvSpPr>
        <xdr:cNvPr id="340" name="テキスト ボックス 339"/>
        <xdr:cNvSpPr txBox="1"/>
      </xdr:nvSpPr>
      <xdr:spPr>
        <a:xfrm>
          <a:off x="6072505" y="8569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4000"/>
    <xdr:sp macro="" textlink="">
      <xdr:nvSpPr>
        <xdr:cNvPr id="342" name="テキスト ボックス 341"/>
        <xdr:cNvSpPr txBox="1"/>
      </xdr:nvSpPr>
      <xdr:spPr>
        <a:xfrm>
          <a:off x="6072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39370</xdr:rowOff>
    </xdr:from>
    <xdr:to xmlns:xdr="http://schemas.openxmlformats.org/drawingml/2006/spreadsheetDrawing">
      <xdr:col>54</xdr:col>
      <xdr:colOff>189865</xdr:colOff>
      <xdr:row>57</xdr:row>
      <xdr:rowOff>166370</xdr:rowOff>
    </xdr:to>
    <xdr:cxnSp macro="">
      <xdr:nvCxnSpPr>
        <xdr:cNvPr id="344" name="直線コネクタ 343"/>
        <xdr:cNvCxnSpPr/>
      </xdr:nvCxnSpPr>
      <xdr:spPr>
        <a:xfrm flipV="1">
          <a:off x="10475595" y="861187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169545</xdr:rowOff>
    </xdr:from>
    <xdr:ext cx="534670" cy="254000"/>
    <xdr:sp macro="" textlink="">
      <xdr:nvSpPr>
        <xdr:cNvPr id="345" name="農林水産業費最小値テキスト"/>
        <xdr:cNvSpPr txBox="1"/>
      </xdr:nvSpPr>
      <xdr:spPr>
        <a:xfrm>
          <a:off x="10528300" y="99421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166370</xdr:rowOff>
    </xdr:from>
    <xdr:to xmlns:xdr="http://schemas.openxmlformats.org/drawingml/2006/spreadsheetDrawing">
      <xdr:col>55</xdr:col>
      <xdr:colOff>88900</xdr:colOff>
      <xdr:row>57</xdr:row>
      <xdr:rowOff>166370</xdr:rowOff>
    </xdr:to>
    <xdr:cxnSp macro="">
      <xdr:nvCxnSpPr>
        <xdr:cNvPr id="346" name="直線コネクタ 345"/>
        <xdr:cNvCxnSpPr/>
      </xdr:nvCxnSpPr>
      <xdr:spPr>
        <a:xfrm>
          <a:off x="10388600" y="993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157480</xdr:rowOff>
    </xdr:from>
    <xdr:ext cx="534670" cy="254000"/>
    <xdr:sp macro="" textlink="">
      <xdr:nvSpPr>
        <xdr:cNvPr id="347" name="農林水産業費最大値テキスト"/>
        <xdr:cNvSpPr txBox="1"/>
      </xdr:nvSpPr>
      <xdr:spPr>
        <a:xfrm>
          <a:off x="10528300" y="83870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42,198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39370</xdr:rowOff>
    </xdr:from>
    <xdr:to xmlns:xdr="http://schemas.openxmlformats.org/drawingml/2006/spreadsheetDrawing">
      <xdr:col>55</xdr:col>
      <xdr:colOff>88900</xdr:colOff>
      <xdr:row>50</xdr:row>
      <xdr:rowOff>39370</xdr:rowOff>
    </xdr:to>
    <xdr:cxnSp macro="">
      <xdr:nvCxnSpPr>
        <xdr:cNvPr id="348" name="直線コネクタ 347"/>
        <xdr:cNvCxnSpPr/>
      </xdr:nvCxnSpPr>
      <xdr:spPr>
        <a:xfrm>
          <a:off x="10388600" y="861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69215</xdr:rowOff>
    </xdr:from>
    <xdr:to xmlns:xdr="http://schemas.openxmlformats.org/drawingml/2006/spreadsheetDrawing">
      <xdr:col>55</xdr:col>
      <xdr:colOff>0</xdr:colOff>
      <xdr:row>54</xdr:row>
      <xdr:rowOff>146050</xdr:rowOff>
    </xdr:to>
    <xdr:cxnSp macro="">
      <xdr:nvCxnSpPr>
        <xdr:cNvPr id="349" name="直線コネクタ 348"/>
        <xdr:cNvCxnSpPr/>
      </xdr:nvCxnSpPr>
      <xdr:spPr>
        <a:xfrm>
          <a:off x="9639300" y="932751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53</xdr:row>
      <xdr:rowOff>50165</xdr:rowOff>
    </xdr:from>
    <xdr:ext cx="534670" cy="259080"/>
    <xdr:sp macro="" textlink="">
      <xdr:nvSpPr>
        <xdr:cNvPr id="350" name="農林水産業費平均値テキスト"/>
        <xdr:cNvSpPr txBox="1"/>
      </xdr:nvSpPr>
      <xdr:spPr>
        <a:xfrm>
          <a:off x="10528300" y="9137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27305</xdr:rowOff>
    </xdr:from>
    <xdr:to xmlns:xdr="http://schemas.openxmlformats.org/drawingml/2006/spreadsheetDrawing">
      <xdr:col>55</xdr:col>
      <xdr:colOff>50800</xdr:colOff>
      <xdr:row>54</xdr:row>
      <xdr:rowOff>128905</xdr:rowOff>
    </xdr:to>
    <xdr:sp macro="" textlink="">
      <xdr:nvSpPr>
        <xdr:cNvPr id="351" name="フローチャート: 判断 350"/>
        <xdr:cNvSpPr/>
      </xdr:nvSpPr>
      <xdr:spPr>
        <a:xfrm>
          <a:off x="10426700" y="928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8255</xdr:rowOff>
    </xdr:from>
    <xdr:to xmlns:xdr="http://schemas.openxmlformats.org/drawingml/2006/spreadsheetDrawing">
      <xdr:col>50</xdr:col>
      <xdr:colOff>114300</xdr:colOff>
      <xdr:row>54</xdr:row>
      <xdr:rowOff>69215</xdr:rowOff>
    </xdr:to>
    <xdr:cxnSp macro="">
      <xdr:nvCxnSpPr>
        <xdr:cNvPr id="352" name="直線コネクタ 351"/>
        <xdr:cNvCxnSpPr/>
      </xdr:nvCxnSpPr>
      <xdr:spPr>
        <a:xfrm>
          <a:off x="8750300" y="926655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54</xdr:row>
      <xdr:rowOff>47625</xdr:rowOff>
    </xdr:from>
    <xdr:to xmlns:xdr="http://schemas.openxmlformats.org/drawingml/2006/spreadsheetDrawing">
      <xdr:col>50</xdr:col>
      <xdr:colOff>165100</xdr:colOff>
      <xdr:row>54</xdr:row>
      <xdr:rowOff>149225</xdr:rowOff>
    </xdr:to>
    <xdr:sp macro="" textlink="">
      <xdr:nvSpPr>
        <xdr:cNvPr id="353" name="フローチャート: 判断 352"/>
        <xdr:cNvSpPr/>
      </xdr:nvSpPr>
      <xdr:spPr>
        <a:xfrm>
          <a:off x="9588500" y="930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140335</xdr:rowOff>
    </xdr:from>
    <xdr:ext cx="529590" cy="259080"/>
    <xdr:sp macro="" textlink="">
      <xdr:nvSpPr>
        <xdr:cNvPr id="354" name="テキスト ボックス 353"/>
        <xdr:cNvSpPr txBox="1"/>
      </xdr:nvSpPr>
      <xdr:spPr>
        <a:xfrm>
          <a:off x="9371965" y="93986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8255</xdr:rowOff>
    </xdr:from>
    <xdr:to xmlns:xdr="http://schemas.openxmlformats.org/drawingml/2006/spreadsheetDrawing">
      <xdr:col>45</xdr:col>
      <xdr:colOff>177800</xdr:colOff>
      <xdr:row>56</xdr:row>
      <xdr:rowOff>60960</xdr:rowOff>
    </xdr:to>
    <xdr:cxnSp macro="">
      <xdr:nvCxnSpPr>
        <xdr:cNvPr id="355" name="直線コネクタ 354"/>
        <xdr:cNvCxnSpPr/>
      </xdr:nvCxnSpPr>
      <xdr:spPr>
        <a:xfrm flipV="1">
          <a:off x="7861300" y="9266555"/>
          <a:ext cx="889000" cy="395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63500</xdr:rowOff>
    </xdr:from>
    <xdr:to xmlns:xdr="http://schemas.openxmlformats.org/drawingml/2006/spreadsheetDrawing">
      <xdr:col>46</xdr:col>
      <xdr:colOff>38100</xdr:colOff>
      <xdr:row>54</xdr:row>
      <xdr:rowOff>164465</xdr:rowOff>
    </xdr:to>
    <xdr:sp macro="" textlink="">
      <xdr:nvSpPr>
        <xdr:cNvPr id="356" name="フローチャート: 判断 355"/>
        <xdr:cNvSpPr/>
      </xdr:nvSpPr>
      <xdr:spPr>
        <a:xfrm>
          <a:off x="8699500" y="9321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155575</xdr:rowOff>
    </xdr:from>
    <xdr:ext cx="529590" cy="254000"/>
    <xdr:sp macro="" textlink="">
      <xdr:nvSpPr>
        <xdr:cNvPr id="357" name="テキスト ボックス 356"/>
        <xdr:cNvSpPr txBox="1"/>
      </xdr:nvSpPr>
      <xdr:spPr>
        <a:xfrm>
          <a:off x="8482965" y="94138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137795</xdr:rowOff>
    </xdr:from>
    <xdr:to xmlns:xdr="http://schemas.openxmlformats.org/drawingml/2006/spreadsheetDrawing">
      <xdr:col>41</xdr:col>
      <xdr:colOff>50800</xdr:colOff>
      <xdr:row>56</xdr:row>
      <xdr:rowOff>60960</xdr:rowOff>
    </xdr:to>
    <xdr:cxnSp macro="">
      <xdr:nvCxnSpPr>
        <xdr:cNvPr id="358" name="直線コネクタ 357"/>
        <xdr:cNvCxnSpPr/>
      </xdr:nvCxnSpPr>
      <xdr:spPr>
        <a:xfrm>
          <a:off x="6972300" y="956754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50800</xdr:rowOff>
    </xdr:from>
    <xdr:to xmlns:xdr="http://schemas.openxmlformats.org/drawingml/2006/spreadsheetDrawing">
      <xdr:col>41</xdr:col>
      <xdr:colOff>101600</xdr:colOff>
      <xdr:row>55</xdr:row>
      <xdr:rowOff>152400</xdr:rowOff>
    </xdr:to>
    <xdr:sp macro="" textlink="">
      <xdr:nvSpPr>
        <xdr:cNvPr id="359" name="フローチャート: 判断 358"/>
        <xdr:cNvSpPr/>
      </xdr:nvSpPr>
      <xdr:spPr>
        <a:xfrm>
          <a:off x="78105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168910</xdr:rowOff>
    </xdr:from>
    <xdr:ext cx="529590" cy="254000"/>
    <xdr:sp macro="" textlink="">
      <xdr:nvSpPr>
        <xdr:cNvPr id="360" name="テキスト ボックス 359"/>
        <xdr:cNvSpPr txBox="1"/>
      </xdr:nvSpPr>
      <xdr:spPr>
        <a:xfrm>
          <a:off x="7593965" y="9255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48895</xdr:rowOff>
    </xdr:from>
    <xdr:to xmlns:xdr="http://schemas.openxmlformats.org/drawingml/2006/spreadsheetDrawing">
      <xdr:col>36</xdr:col>
      <xdr:colOff>165100</xdr:colOff>
      <xdr:row>55</xdr:row>
      <xdr:rowOff>150495</xdr:rowOff>
    </xdr:to>
    <xdr:sp macro="" textlink="">
      <xdr:nvSpPr>
        <xdr:cNvPr id="361" name="フローチャート: 判断 360"/>
        <xdr:cNvSpPr/>
      </xdr:nvSpPr>
      <xdr:spPr>
        <a:xfrm>
          <a:off x="6921500" y="947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167005</xdr:rowOff>
    </xdr:from>
    <xdr:ext cx="529590" cy="254000"/>
    <xdr:sp macro="" textlink="">
      <xdr:nvSpPr>
        <xdr:cNvPr id="362" name="テキスト ボックス 361"/>
        <xdr:cNvSpPr txBox="1"/>
      </xdr:nvSpPr>
      <xdr:spPr>
        <a:xfrm>
          <a:off x="6704965" y="92538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95250</xdr:rowOff>
    </xdr:from>
    <xdr:to xmlns:xdr="http://schemas.openxmlformats.org/drawingml/2006/spreadsheetDrawing">
      <xdr:col>55</xdr:col>
      <xdr:colOff>50800</xdr:colOff>
      <xdr:row>55</xdr:row>
      <xdr:rowOff>25400</xdr:rowOff>
    </xdr:to>
    <xdr:sp macro="" textlink="">
      <xdr:nvSpPr>
        <xdr:cNvPr id="368" name="楕円 367"/>
        <xdr:cNvSpPr/>
      </xdr:nvSpPr>
      <xdr:spPr>
        <a:xfrm>
          <a:off x="104267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73660</xdr:rowOff>
    </xdr:from>
    <xdr:ext cx="534670" cy="259080"/>
    <xdr:sp macro="" textlink="">
      <xdr:nvSpPr>
        <xdr:cNvPr id="369" name="農林水産業費該当値テキスト"/>
        <xdr:cNvSpPr txBox="1"/>
      </xdr:nvSpPr>
      <xdr:spPr>
        <a:xfrm>
          <a:off x="10528300" y="9331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18415</xdr:rowOff>
    </xdr:from>
    <xdr:to xmlns:xdr="http://schemas.openxmlformats.org/drawingml/2006/spreadsheetDrawing">
      <xdr:col>50</xdr:col>
      <xdr:colOff>165100</xdr:colOff>
      <xdr:row>54</xdr:row>
      <xdr:rowOff>120650</xdr:rowOff>
    </xdr:to>
    <xdr:sp macro="" textlink="">
      <xdr:nvSpPr>
        <xdr:cNvPr id="370" name="楕円 369"/>
        <xdr:cNvSpPr/>
      </xdr:nvSpPr>
      <xdr:spPr>
        <a:xfrm>
          <a:off x="9588500" y="9276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136525</xdr:rowOff>
    </xdr:from>
    <xdr:ext cx="529590" cy="258445"/>
    <xdr:sp macro="" textlink="">
      <xdr:nvSpPr>
        <xdr:cNvPr id="371" name="テキスト ボックス 370"/>
        <xdr:cNvSpPr txBox="1"/>
      </xdr:nvSpPr>
      <xdr:spPr>
        <a:xfrm>
          <a:off x="9371965" y="90519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128905</xdr:rowOff>
    </xdr:from>
    <xdr:to xmlns:xdr="http://schemas.openxmlformats.org/drawingml/2006/spreadsheetDrawing">
      <xdr:col>46</xdr:col>
      <xdr:colOff>38100</xdr:colOff>
      <xdr:row>54</xdr:row>
      <xdr:rowOff>59055</xdr:rowOff>
    </xdr:to>
    <xdr:sp macro="" textlink="">
      <xdr:nvSpPr>
        <xdr:cNvPr id="372" name="楕円 371"/>
        <xdr:cNvSpPr/>
      </xdr:nvSpPr>
      <xdr:spPr>
        <a:xfrm>
          <a:off x="8699500" y="92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75565</xdr:rowOff>
    </xdr:from>
    <xdr:ext cx="529590" cy="254000"/>
    <xdr:sp macro="" textlink="">
      <xdr:nvSpPr>
        <xdr:cNvPr id="373" name="テキスト ボックス 372"/>
        <xdr:cNvSpPr txBox="1"/>
      </xdr:nvSpPr>
      <xdr:spPr>
        <a:xfrm>
          <a:off x="8482965" y="89909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10160</xdr:rowOff>
    </xdr:from>
    <xdr:to xmlns:xdr="http://schemas.openxmlformats.org/drawingml/2006/spreadsheetDrawing">
      <xdr:col>41</xdr:col>
      <xdr:colOff>101600</xdr:colOff>
      <xdr:row>56</xdr:row>
      <xdr:rowOff>111760</xdr:rowOff>
    </xdr:to>
    <xdr:sp macro="" textlink="">
      <xdr:nvSpPr>
        <xdr:cNvPr id="374" name="楕円 373"/>
        <xdr:cNvSpPr/>
      </xdr:nvSpPr>
      <xdr:spPr>
        <a:xfrm>
          <a:off x="7810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102870</xdr:rowOff>
    </xdr:from>
    <xdr:ext cx="529590" cy="259080"/>
    <xdr:sp macro="" textlink="">
      <xdr:nvSpPr>
        <xdr:cNvPr id="375" name="テキスト ボックス 374"/>
        <xdr:cNvSpPr txBox="1"/>
      </xdr:nvSpPr>
      <xdr:spPr>
        <a:xfrm>
          <a:off x="7593965" y="9704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86995</xdr:rowOff>
    </xdr:from>
    <xdr:to xmlns:xdr="http://schemas.openxmlformats.org/drawingml/2006/spreadsheetDrawing">
      <xdr:col>36</xdr:col>
      <xdr:colOff>165100</xdr:colOff>
      <xdr:row>56</xdr:row>
      <xdr:rowOff>17780</xdr:rowOff>
    </xdr:to>
    <xdr:sp macro="" textlink="">
      <xdr:nvSpPr>
        <xdr:cNvPr id="376" name="楕円 375"/>
        <xdr:cNvSpPr/>
      </xdr:nvSpPr>
      <xdr:spPr>
        <a:xfrm>
          <a:off x="6921500" y="9516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8255</xdr:rowOff>
    </xdr:from>
    <xdr:ext cx="529590" cy="254000"/>
    <xdr:sp macro="" textlink="">
      <xdr:nvSpPr>
        <xdr:cNvPr id="377" name="テキスト ボックス 376"/>
        <xdr:cNvSpPr txBox="1"/>
      </xdr:nvSpPr>
      <xdr:spPr>
        <a:xfrm>
          <a:off x="6704965" y="96094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6" name="テキスト ボックス 385"/>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111760</xdr:rowOff>
    </xdr:from>
    <xdr:ext cx="462280" cy="254000"/>
    <xdr:sp macro="" textlink="">
      <xdr:nvSpPr>
        <xdr:cNvPr id="388" name="テキスト ボックス 387"/>
        <xdr:cNvSpPr txBox="1"/>
      </xdr:nvSpPr>
      <xdr:spPr>
        <a:xfrm>
          <a:off x="6136640" y="1382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9" name="直線コネクタ 38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128270</xdr:rowOff>
    </xdr:from>
    <xdr:ext cx="462280" cy="259080"/>
    <xdr:sp macro="" textlink="">
      <xdr:nvSpPr>
        <xdr:cNvPr id="390" name="テキスト ボックス 389"/>
        <xdr:cNvSpPr txBox="1"/>
      </xdr:nvSpPr>
      <xdr:spPr>
        <a:xfrm>
          <a:off x="6136640" y="1350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1" name="直線コネクタ 39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144145</xdr:rowOff>
    </xdr:from>
    <xdr:ext cx="462280" cy="254000"/>
    <xdr:sp macro="" textlink="">
      <xdr:nvSpPr>
        <xdr:cNvPr id="392" name="テキスト ボックス 391"/>
        <xdr:cNvSpPr txBox="1"/>
      </xdr:nvSpPr>
      <xdr:spPr>
        <a:xfrm>
          <a:off x="6136640" y="13174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3" name="直線コネクタ 39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4" name="テキスト ボックス 39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5" name="直線コネクタ 39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4000"/>
    <xdr:sp macro="" textlink="">
      <xdr:nvSpPr>
        <xdr:cNvPr id="396" name="テキスト ボックス 395"/>
        <xdr:cNvSpPr txBox="1"/>
      </xdr:nvSpPr>
      <xdr:spPr>
        <a:xfrm>
          <a:off x="6072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7" name="直線コネクタ 39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8" name="テキスト ボックス 397"/>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9" name="直線コネクタ 39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400" name="テキスト ボックス 399"/>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4000"/>
    <xdr:sp macro="" textlink="">
      <xdr:nvSpPr>
        <xdr:cNvPr id="402" name="テキスト ボックス 401"/>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141605</xdr:rowOff>
    </xdr:from>
    <xdr:to xmlns:xdr="http://schemas.openxmlformats.org/drawingml/2006/spreadsheetDrawing">
      <xdr:col>54</xdr:col>
      <xdr:colOff>189865</xdr:colOff>
      <xdr:row>79</xdr:row>
      <xdr:rowOff>46355</xdr:rowOff>
    </xdr:to>
    <xdr:cxnSp macro="">
      <xdr:nvCxnSpPr>
        <xdr:cNvPr id="404" name="直線コネクタ 403"/>
        <xdr:cNvCxnSpPr/>
      </xdr:nvCxnSpPr>
      <xdr:spPr>
        <a:xfrm flipV="1">
          <a:off x="10475595" y="11971655"/>
          <a:ext cx="127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50165</xdr:rowOff>
    </xdr:from>
    <xdr:ext cx="469900" cy="259080"/>
    <xdr:sp macro="" textlink="">
      <xdr:nvSpPr>
        <xdr:cNvPr id="405" name="商工費最小値テキスト"/>
        <xdr:cNvSpPr txBox="1"/>
      </xdr:nvSpPr>
      <xdr:spPr>
        <a:xfrm>
          <a:off x="10528300" y="13594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406" name="直線コネクタ 405"/>
        <xdr:cNvCxnSpPr/>
      </xdr:nvCxnSpPr>
      <xdr:spPr>
        <a:xfrm>
          <a:off x="10388600" y="1359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88265</xdr:rowOff>
    </xdr:from>
    <xdr:ext cx="534670" cy="254000"/>
    <xdr:sp macro="" textlink="">
      <xdr:nvSpPr>
        <xdr:cNvPr id="407" name="商工費最大値テキスト"/>
        <xdr:cNvSpPr txBox="1"/>
      </xdr:nvSpPr>
      <xdr:spPr>
        <a:xfrm>
          <a:off x="10528300" y="117468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141605</xdr:rowOff>
    </xdr:from>
    <xdr:to xmlns:xdr="http://schemas.openxmlformats.org/drawingml/2006/spreadsheetDrawing">
      <xdr:col>55</xdr:col>
      <xdr:colOff>88900</xdr:colOff>
      <xdr:row>69</xdr:row>
      <xdr:rowOff>141605</xdr:rowOff>
    </xdr:to>
    <xdr:cxnSp macro="">
      <xdr:nvCxnSpPr>
        <xdr:cNvPr id="408" name="直線コネクタ 407"/>
        <xdr:cNvCxnSpPr/>
      </xdr:nvCxnSpPr>
      <xdr:spPr>
        <a:xfrm>
          <a:off x="10388600" y="11971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19050</xdr:rowOff>
    </xdr:from>
    <xdr:to xmlns:xdr="http://schemas.openxmlformats.org/drawingml/2006/spreadsheetDrawing">
      <xdr:col>55</xdr:col>
      <xdr:colOff>0</xdr:colOff>
      <xdr:row>78</xdr:row>
      <xdr:rowOff>42545</xdr:rowOff>
    </xdr:to>
    <xdr:cxnSp macro="">
      <xdr:nvCxnSpPr>
        <xdr:cNvPr id="409" name="直線コネクタ 408"/>
        <xdr:cNvCxnSpPr/>
      </xdr:nvCxnSpPr>
      <xdr:spPr>
        <a:xfrm>
          <a:off x="9639300" y="1339215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126365</xdr:rowOff>
    </xdr:from>
    <xdr:ext cx="534670" cy="259080"/>
    <xdr:sp macro="" textlink="">
      <xdr:nvSpPr>
        <xdr:cNvPr id="410" name="商工費平均値テキスト"/>
        <xdr:cNvSpPr txBox="1"/>
      </xdr:nvSpPr>
      <xdr:spPr>
        <a:xfrm>
          <a:off x="10528300" y="12813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103505</xdr:rowOff>
    </xdr:from>
    <xdr:to xmlns:xdr="http://schemas.openxmlformats.org/drawingml/2006/spreadsheetDrawing">
      <xdr:col>55</xdr:col>
      <xdr:colOff>50800</xdr:colOff>
      <xdr:row>76</xdr:row>
      <xdr:rowOff>33655</xdr:rowOff>
    </xdr:to>
    <xdr:sp macro="" textlink="">
      <xdr:nvSpPr>
        <xdr:cNvPr id="411" name="フローチャート: 判断 410"/>
        <xdr:cNvSpPr/>
      </xdr:nvSpPr>
      <xdr:spPr>
        <a:xfrm>
          <a:off x="104267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20320</xdr:rowOff>
    </xdr:from>
    <xdr:to xmlns:xdr="http://schemas.openxmlformats.org/drawingml/2006/spreadsheetDrawing">
      <xdr:col>50</xdr:col>
      <xdr:colOff>114300</xdr:colOff>
      <xdr:row>78</xdr:row>
      <xdr:rowOff>19050</xdr:rowOff>
    </xdr:to>
    <xdr:cxnSp macro="">
      <xdr:nvCxnSpPr>
        <xdr:cNvPr id="412" name="直線コネクタ 411"/>
        <xdr:cNvCxnSpPr/>
      </xdr:nvCxnSpPr>
      <xdr:spPr>
        <a:xfrm>
          <a:off x="8750300" y="1322197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88265</xdr:rowOff>
    </xdr:from>
    <xdr:to xmlns:xdr="http://schemas.openxmlformats.org/drawingml/2006/spreadsheetDrawing">
      <xdr:col>50</xdr:col>
      <xdr:colOff>165100</xdr:colOff>
      <xdr:row>75</xdr:row>
      <xdr:rowOff>18415</xdr:rowOff>
    </xdr:to>
    <xdr:sp macro="" textlink="">
      <xdr:nvSpPr>
        <xdr:cNvPr id="413" name="フローチャート: 判断 412"/>
        <xdr:cNvSpPr/>
      </xdr:nvSpPr>
      <xdr:spPr>
        <a:xfrm>
          <a:off x="9588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34925</xdr:rowOff>
    </xdr:from>
    <xdr:ext cx="529590" cy="259080"/>
    <xdr:sp macro="" textlink="">
      <xdr:nvSpPr>
        <xdr:cNvPr id="414" name="テキスト ボックス 413"/>
        <xdr:cNvSpPr txBox="1"/>
      </xdr:nvSpPr>
      <xdr:spPr>
        <a:xfrm>
          <a:off x="9371965" y="125507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3175</xdr:rowOff>
    </xdr:from>
    <xdr:to xmlns:xdr="http://schemas.openxmlformats.org/drawingml/2006/spreadsheetDrawing">
      <xdr:col>45</xdr:col>
      <xdr:colOff>177800</xdr:colOff>
      <xdr:row>77</xdr:row>
      <xdr:rowOff>20320</xdr:rowOff>
    </xdr:to>
    <xdr:cxnSp macro="">
      <xdr:nvCxnSpPr>
        <xdr:cNvPr id="415" name="直線コネクタ 414"/>
        <xdr:cNvCxnSpPr/>
      </xdr:nvCxnSpPr>
      <xdr:spPr>
        <a:xfrm>
          <a:off x="7861300" y="13033375"/>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71</xdr:row>
      <xdr:rowOff>127000</xdr:rowOff>
    </xdr:from>
    <xdr:to xmlns:xdr="http://schemas.openxmlformats.org/drawingml/2006/spreadsheetDrawing">
      <xdr:col>46</xdr:col>
      <xdr:colOff>38100</xdr:colOff>
      <xdr:row>72</xdr:row>
      <xdr:rowOff>57150</xdr:rowOff>
    </xdr:to>
    <xdr:sp macro="" textlink="">
      <xdr:nvSpPr>
        <xdr:cNvPr id="416" name="フローチャート: 判断 415"/>
        <xdr:cNvSpPr/>
      </xdr:nvSpPr>
      <xdr:spPr>
        <a:xfrm>
          <a:off x="8699500" y="1229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70</xdr:row>
      <xdr:rowOff>73660</xdr:rowOff>
    </xdr:from>
    <xdr:ext cx="529590" cy="259080"/>
    <xdr:sp macro="" textlink="">
      <xdr:nvSpPr>
        <xdr:cNvPr id="417" name="テキスト ボックス 416"/>
        <xdr:cNvSpPr txBox="1"/>
      </xdr:nvSpPr>
      <xdr:spPr>
        <a:xfrm>
          <a:off x="8482965" y="12075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3175</xdr:rowOff>
    </xdr:from>
    <xdr:to xmlns:xdr="http://schemas.openxmlformats.org/drawingml/2006/spreadsheetDrawing">
      <xdr:col>41</xdr:col>
      <xdr:colOff>50800</xdr:colOff>
      <xdr:row>76</xdr:row>
      <xdr:rowOff>84455</xdr:rowOff>
    </xdr:to>
    <xdr:cxnSp macro="">
      <xdr:nvCxnSpPr>
        <xdr:cNvPr id="418" name="直線コネクタ 417"/>
        <xdr:cNvCxnSpPr/>
      </xdr:nvCxnSpPr>
      <xdr:spPr>
        <a:xfrm flipV="1">
          <a:off x="6972300" y="1303337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71</xdr:row>
      <xdr:rowOff>60325</xdr:rowOff>
    </xdr:from>
    <xdr:to xmlns:xdr="http://schemas.openxmlformats.org/drawingml/2006/spreadsheetDrawing">
      <xdr:col>41</xdr:col>
      <xdr:colOff>101600</xdr:colOff>
      <xdr:row>71</xdr:row>
      <xdr:rowOff>161925</xdr:rowOff>
    </xdr:to>
    <xdr:sp macro="" textlink="">
      <xdr:nvSpPr>
        <xdr:cNvPr id="419" name="フローチャート: 判断 418"/>
        <xdr:cNvSpPr/>
      </xdr:nvSpPr>
      <xdr:spPr>
        <a:xfrm>
          <a:off x="7810500" y="1223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70</xdr:row>
      <xdr:rowOff>6985</xdr:rowOff>
    </xdr:from>
    <xdr:ext cx="529590" cy="254000"/>
    <xdr:sp macro="" textlink="">
      <xdr:nvSpPr>
        <xdr:cNvPr id="420" name="テキスト ボックス 419"/>
        <xdr:cNvSpPr txBox="1"/>
      </xdr:nvSpPr>
      <xdr:spPr>
        <a:xfrm>
          <a:off x="7593965" y="120084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156210</xdr:rowOff>
    </xdr:from>
    <xdr:to xmlns:xdr="http://schemas.openxmlformats.org/drawingml/2006/spreadsheetDrawing">
      <xdr:col>36</xdr:col>
      <xdr:colOff>165100</xdr:colOff>
      <xdr:row>72</xdr:row>
      <xdr:rowOff>86360</xdr:rowOff>
    </xdr:to>
    <xdr:sp macro="" textlink="">
      <xdr:nvSpPr>
        <xdr:cNvPr id="421" name="フローチャート: 判断 420"/>
        <xdr:cNvSpPr/>
      </xdr:nvSpPr>
      <xdr:spPr>
        <a:xfrm>
          <a:off x="6921500" y="1232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70</xdr:row>
      <xdr:rowOff>102870</xdr:rowOff>
    </xdr:from>
    <xdr:ext cx="529590" cy="259080"/>
    <xdr:sp macro="" textlink="">
      <xdr:nvSpPr>
        <xdr:cNvPr id="422" name="テキスト ボックス 421"/>
        <xdr:cNvSpPr txBox="1"/>
      </xdr:nvSpPr>
      <xdr:spPr>
        <a:xfrm>
          <a:off x="6704965" y="12104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163195</xdr:rowOff>
    </xdr:from>
    <xdr:to xmlns:xdr="http://schemas.openxmlformats.org/drawingml/2006/spreadsheetDrawing">
      <xdr:col>55</xdr:col>
      <xdr:colOff>50800</xdr:colOff>
      <xdr:row>78</xdr:row>
      <xdr:rowOff>93345</xdr:rowOff>
    </xdr:to>
    <xdr:sp macro="" textlink="">
      <xdr:nvSpPr>
        <xdr:cNvPr id="428" name="楕円 427"/>
        <xdr:cNvSpPr/>
      </xdr:nvSpPr>
      <xdr:spPr>
        <a:xfrm>
          <a:off x="104267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141605</xdr:rowOff>
    </xdr:from>
    <xdr:ext cx="469900" cy="259080"/>
    <xdr:sp macro="" textlink="">
      <xdr:nvSpPr>
        <xdr:cNvPr id="429" name="商工費該当値テキスト"/>
        <xdr:cNvSpPr txBox="1"/>
      </xdr:nvSpPr>
      <xdr:spPr>
        <a:xfrm>
          <a:off x="10528300" y="13343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139700</xdr:rowOff>
    </xdr:from>
    <xdr:to xmlns:xdr="http://schemas.openxmlformats.org/drawingml/2006/spreadsheetDrawing">
      <xdr:col>50</xdr:col>
      <xdr:colOff>165100</xdr:colOff>
      <xdr:row>78</xdr:row>
      <xdr:rowOff>69850</xdr:rowOff>
    </xdr:to>
    <xdr:sp macro="" textlink="">
      <xdr:nvSpPr>
        <xdr:cNvPr id="430" name="楕円 429"/>
        <xdr:cNvSpPr/>
      </xdr:nvSpPr>
      <xdr:spPr>
        <a:xfrm>
          <a:off x="9588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60960</xdr:rowOff>
    </xdr:from>
    <xdr:ext cx="464820" cy="259080"/>
    <xdr:sp macro="" textlink="">
      <xdr:nvSpPr>
        <xdr:cNvPr id="431" name="テキスト ボックス 430"/>
        <xdr:cNvSpPr txBox="1"/>
      </xdr:nvSpPr>
      <xdr:spPr>
        <a:xfrm>
          <a:off x="9404350" y="13434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140970</xdr:rowOff>
    </xdr:from>
    <xdr:to xmlns:xdr="http://schemas.openxmlformats.org/drawingml/2006/spreadsheetDrawing">
      <xdr:col>46</xdr:col>
      <xdr:colOff>38100</xdr:colOff>
      <xdr:row>77</xdr:row>
      <xdr:rowOff>71120</xdr:rowOff>
    </xdr:to>
    <xdr:sp macro="" textlink="">
      <xdr:nvSpPr>
        <xdr:cNvPr id="432" name="楕円 431"/>
        <xdr:cNvSpPr/>
      </xdr:nvSpPr>
      <xdr:spPr>
        <a:xfrm>
          <a:off x="86995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62230</xdr:rowOff>
    </xdr:from>
    <xdr:ext cx="464820" cy="259080"/>
    <xdr:sp macro="" textlink="">
      <xdr:nvSpPr>
        <xdr:cNvPr id="433" name="テキスト ボックス 432"/>
        <xdr:cNvSpPr txBox="1"/>
      </xdr:nvSpPr>
      <xdr:spPr>
        <a:xfrm>
          <a:off x="8515350" y="132638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123825</xdr:rowOff>
    </xdr:from>
    <xdr:to xmlns:xdr="http://schemas.openxmlformats.org/drawingml/2006/spreadsheetDrawing">
      <xdr:col>41</xdr:col>
      <xdr:colOff>101600</xdr:colOff>
      <xdr:row>76</xdr:row>
      <xdr:rowOff>53975</xdr:rowOff>
    </xdr:to>
    <xdr:sp macro="" textlink="">
      <xdr:nvSpPr>
        <xdr:cNvPr id="434" name="楕円 433"/>
        <xdr:cNvSpPr/>
      </xdr:nvSpPr>
      <xdr:spPr>
        <a:xfrm>
          <a:off x="7810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45085</xdr:rowOff>
    </xdr:from>
    <xdr:ext cx="529590" cy="258445"/>
    <xdr:sp macro="" textlink="">
      <xdr:nvSpPr>
        <xdr:cNvPr id="435" name="テキスト ボックス 434"/>
        <xdr:cNvSpPr txBox="1"/>
      </xdr:nvSpPr>
      <xdr:spPr>
        <a:xfrm>
          <a:off x="7593965" y="130752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33655</xdr:rowOff>
    </xdr:from>
    <xdr:to xmlns:xdr="http://schemas.openxmlformats.org/drawingml/2006/spreadsheetDrawing">
      <xdr:col>36</xdr:col>
      <xdr:colOff>165100</xdr:colOff>
      <xdr:row>76</xdr:row>
      <xdr:rowOff>135255</xdr:rowOff>
    </xdr:to>
    <xdr:sp macro="" textlink="">
      <xdr:nvSpPr>
        <xdr:cNvPr id="436" name="楕円 435"/>
        <xdr:cNvSpPr/>
      </xdr:nvSpPr>
      <xdr:spPr>
        <a:xfrm>
          <a:off x="6921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126365</xdr:rowOff>
    </xdr:from>
    <xdr:ext cx="529590" cy="259080"/>
    <xdr:sp macro="" textlink="">
      <xdr:nvSpPr>
        <xdr:cNvPr id="437" name="テキスト ボックス 436"/>
        <xdr:cNvSpPr txBox="1"/>
      </xdr:nvSpPr>
      <xdr:spPr>
        <a:xfrm>
          <a:off x="6704965" y="13156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6" name="テキスト ボックス 445"/>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54000"/>
    <xdr:sp macro="" textlink="">
      <xdr:nvSpPr>
        <xdr:cNvPr id="448" name="テキスト ボックス 447"/>
        <xdr:cNvSpPr txBox="1"/>
      </xdr:nvSpPr>
      <xdr:spPr>
        <a:xfrm>
          <a:off x="6072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9" name="直線コネクタ 44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4000"/>
    <xdr:sp macro="" textlink="">
      <xdr:nvSpPr>
        <xdr:cNvPr id="450" name="テキスト ボックス 449"/>
        <xdr:cNvSpPr txBox="1"/>
      </xdr:nvSpPr>
      <xdr:spPr>
        <a:xfrm>
          <a:off x="6072505" y="16799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1" name="直線コネクタ 45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4000"/>
    <xdr:sp macro="" textlink="">
      <xdr:nvSpPr>
        <xdr:cNvPr id="452" name="テキスト ボックス 451"/>
        <xdr:cNvSpPr txBox="1"/>
      </xdr:nvSpPr>
      <xdr:spPr>
        <a:xfrm>
          <a:off x="6072505" y="16342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3" name="直線コネクタ 45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4000"/>
    <xdr:sp macro="" textlink="">
      <xdr:nvSpPr>
        <xdr:cNvPr id="454" name="テキスト ボックス 453"/>
        <xdr:cNvSpPr txBox="1"/>
      </xdr:nvSpPr>
      <xdr:spPr>
        <a:xfrm>
          <a:off x="6072505" y="15885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5" name="直線コネクタ 45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4000"/>
    <xdr:sp macro="" textlink="">
      <xdr:nvSpPr>
        <xdr:cNvPr id="456" name="テキスト ボックス 455"/>
        <xdr:cNvSpPr txBox="1"/>
      </xdr:nvSpPr>
      <xdr:spPr>
        <a:xfrm>
          <a:off x="6072505" y="15427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4000"/>
    <xdr:sp macro="" textlink="">
      <xdr:nvSpPr>
        <xdr:cNvPr id="458" name="テキスト ボックス 457"/>
        <xdr:cNvSpPr txBox="1"/>
      </xdr:nvSpPr>
      <xdr:spPr>
        <a:xfrm>
          <a:off x="6072505" y="14970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8890</xdr:rowOff>
    </xdr:from>
    <xdr:to xmlns:xdr="http://schemas.openxmlformats.org/drawingml/2006/spreadsheetDrawing">
      <xdr:col>54</xdr:col>
      <xdr:colOff>189865</xdr:colOff>
      <xdr:row>96</xdr:row>
      <xdr:rowOff>151130</xdr:rowOff>
    </xdr:to>
    <xdr:cxnSp macro="">
      <xdr:nvCxnSpPr>
        <xdr:cNvPr id="460" name="直線コネクタ 459"/>
        <xdr:cNvCxnSpPr/>
      </xdr:nvCxnSpPr>
      <xdr:spPr>
        <a:xfrm flipV="1">
          <a:off x="10475595" y="15610840"/>
          <a:ext cx="1270" cy="999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154940</xdr:rowOff>
    </xdr:from>
    <xdr:ext cx="534670" cy="254000"/>
    <xdr:sp macro="" textlink="">
      <xdr:nvSpPr>
        <xdr:cNvPr id="461" name="土木費最小値テキスト"/>
        <xdr:cNvSpPr txBox="1"/>
      </xdr:nvSpPr>
      <xdr:spPr>
        <a:xfrm>
          <a:off x="10528300" y="166141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96</xdr:row>
      <xdr:rowOff>151130</xdr:rowOff>
    </xdr:from>
    <xdr:to xmlns:xdr="http://schemas.openxmlformats.org/drawingml/2006/spreadsheetDrawing">
      <xdr:col>55</xdr:col>
      <xdr:colOff>88900</xdr:colOff>
      <xdr:row>96</xdr:row>
      <xdr:rowOff>151130</xdr:rowOff>
    </xdr:to>
    <xdr:cxnSp macro="">
      <xdr:nvCxnSpPr>
        <xdr:cNvPr id="462" name="直線コネクタ 461"/>
        <xdr:cNvCxnSpPr/>
      </xdr:nvCxnSpPr>
      <xdr:spPr>
        <a:xfrm>
          <a:off x="10388600" y="1661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127000</xdr:rowOff>
    </xdr:from>
    <xdr:ext cx="534670" cy="259080"/>
    <xdr:sp macro="" textlink="">
      <xdr:nvSpPr>
        <xdr:cNvPr id="463" name="土木費最大値テキスト"/>
        <xdr:cNvSpPr txBox="1"/>
      </xdr:nvSpPr>
      <xdr:spPr>
        <a:xfrm>
          <a:off x="10528300" y="15386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59,116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8890</xdr:rowOff>
    </xdr:from>
    <xdr:to xmlns:xdr="http://schemas.openxmlformats.org/drawingml/2006/spreadsheetDrawing">
      <xdr:col>55</xdr:col>
      <xdr:colOff>88900</xdr:colOff>
      <xdr:row>91</xdr:row>
      <xdr:rowOff>8890</xdr:rowOff>
    </xdr:to>
    <xdr:cxnSp macro="">
      <xdr:nvCxnSpPr>
        <xdr:cNvPr id="464" name="直線コネクタ 463"/>
        <xdr:cNvCxnSpPr/>
      </xdr:nvCxnSpPr>
      <xdr:spPr>
        <a:xfrm>
          <a:off x="10388600" y="1561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166370</xdr:rowOff>
    </xdr:from>
    <xdr:to xmlns:xdr="http://schemas.openxmlformats.org/drawingml/2006/spreadsheetDrawing">
      <xdr:col>55</xdr:col>
      <xdr:colOff>0</xdr:colOff>
      <xdr:row>93</xdr:row>
      <xdr:rowOff>5080</xdr:rowOff>
    </xdr:to>
    <xdr:cxnSp macro="">
      <xdr:nvCxnSpPr>
        <xdr:cNvPr id="465" name="直線コネクタ 464"/>
        <xdr:cNvCxnSpPr/>
      </xdr:nvCxnSpPr>
      <xdr:spPr>
        <a:xfrm flipV="1">
          <a:off x="9639300" y="159397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133350</xdr:rowOff>
    </xdr:from>
    <xdr:ext cx="534670" cy="254000"/>
    <xdr:sp macro="" textlink="">
      <xdr:nvSpPr>
        <xdr:cNvPr id="466" name="土木費平均値テキスト"/>
        <xdr:cNvSpPr txBox="1"/>
      </xdr:nvSpPr>
      <xdr:spPr>
        <a:xfrm>
          <a:off x="10528300" y="1607820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154940</xdr:rowOff>
    </xdr:from>
    <xdr:to xmlns:xdr="http://schemas.openxmlformats.org/drawingml/2006/spreadsheetDrawing">
      <xdr:col>55</xdr:col>
      <xdr:colOff>50800</xdr:colOff>
      <xdr:row>94</xdr:row>
      <xdr:rowOff>85090</xdr:rowOff>
    </xdr:to>
    <xdr:sp macro="" textlink="">
      <xdr:nvSpPr>
        <xdr:cNvPr id="467" name="フローチャート: 判断 466"/>
        <xdr:cNvSpPr/>
      </xdr:nvSpPr>
      <xdr:spPr>
        <a:xfrm>
          <a:off x="10426700" y="160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5080</xdr:rowOff>
    </xdr:from>
    <xdr:to xmlns:xdr="http://schemas.openxmlformats.org/drawingml/2006/spreadsheetDrawing">
      <xdr:col>50</xdr:col>
      <xdr:colOff>114300</xdr:colOff>
      <xdr:row>96</xdr:row>
      <xdr:rowOff>10795</xdr:rowOff>
    </xdr:to>
    <xdr:cxnSp macro="">
      <xdr:nvCxnSpPr>
        <xdr:cNvPr id="468" name="直線コネクタ 467"/>
        <xdr:cNvCxnSpPr/>
      </xdr:nvCxnSpPr>
      <xdr:spPr>
        <a:xfrm flipV="1">
          <a:off x="8750300" y="15949930"/>
          <a:ext cx="889000" cy="520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41910</xdr:rowOff>
    </xdr:from>
    <xdr:to xmlns:xdr="http://schemas.openxmlformats.org/drawingml/2006/spreadsheetDrawing">
      <xdr:col>50</xdr:col>
      <xdr:colOff>165100</xdr:colOff>
      <xdr:row>96</xdr:row>
      <xdr:rowOff>143510</xdr:rowOff>
    </xdr:to>
    <xdr:sp macro="" textlink="">
      <xdr:nvSpPr>
        <xdr:cNvPr id="469" name="フローチャート: 判断 468"/>
        <xdr:cNvSpPr/>
      </xdr:nvSpPr>
      <xdr:spPr>
        <a:xfrm>
          <a:off x="95885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134620</xdr:rowOff>
    </xdr:from>
    <xdr:ext cx="529590" cy="254000"/>
    <xdr:sp macro="" textlink="">
      <xdr:nvSpPr>
        <xdr:cNvPr id="470" name="テキスト ボックス 469"/>
        <xdr:cNvSpPr txBox="1"/>
      </xdr:nvSpPr>
      <xdr:spPr>
        <a:xfrm>
          <a:off x="9371965" y="165938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10795</xdr:rowOff>
    </xdr:from>
    <xdr:to xmlns:xdr="http://schemas.openxmlformats.org/drawingml/2006/spreadsheetDrawing">
      <xdr:col>45</xdr:col>
      <xdr:colOff>177800</xdr:colOff>
      <xdr:row>96</xdr:row>
      <xdr:rowOff>43180</xdr:rowOff>
    </xdr:to>
    <xdr:cxnSp macro="">
      <xdr:nvCxnSpPr>
        <xdr:cNvPr id="471" name="直線コネクタ 470"/>
        <xdr:cNvCxnSpPr/>
      </xdr:nvCxnSpPr>
      <xdr:spPr>
        <a:xfrm flipV="1">
          <a:off x="7861300" y="164699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57150</xdr:rowOff>
    </xdr:from>
    <xdr:to xmlns:xdr="http://schemas.openxmlformats.org/drawingml/2006/spreadsheetDrawing">
      <xdr:col>46</xdr:col>
      <xdr:colOff>38100</xdr:colOff>
      <xdr:row>96</xdr:row>
      <xdr:rowOff>158750</xdr:rowOff>
    </xdr:to>
    <xdr:sp macro="" textlink="">
      <xdr:nvSpPr>
        <xdr:cNvPr id="472" name="フローチャート: 判断 471"/>
        <xdr:cNvSpPr/>
      </xdr:nvSpPr>
      <xdr:spPr>
        <a:xfrm>
          <a:off x="8699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149860</xdr:rowOff>
    </xdr:from>
    <xdr:ext cx="529590" cy="259080"/>
    <xdr:sp macro="" textlink="">
      <xdr:nvSpPr>
        <xdr:cNvPr id="473" name="テキスト ボックス 472"/>
        <xdr:cNvSpPr txBox="1"/>
      </xdr:nvSpPr>
      <xdr:spPr>
        <a:xfrm>
          <a:off x="8482965" y="16609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43180</xdr:rowOff>
    </xdr:from>
    <xdr:to xmlns:xdr="http://schemas.openxmlformats.org/drawingml/2006/spreadsheetDrawing">
      <xdr:col>41</xdr:col>
      <xdr:colOff>50800</xdr:colOff>
      <xdr:row>96</xdr:row>
      <xdr:rowOff>47625</xdr:rowOff>
    </xdr:to>
    <xdr:cxnSp macro="">
      <xdr:nvCxnSpPr>
        <xdr:cNvPr id="474" name="直線コネクタ 473"/>
        <xdr:cNvCxnSpPr/>
      </xdr:nvCxnSpPr>
      <xdr:spPr>
        <a:xfrm flipV="1">
          <a:off x="6972300" y="165023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29210</xdr:rowOff>
    </xdr:from>
    <xdr:to xmlns:xdr="http://schemas.openxmlformats.org/drawingml/2006/spreadsheetDrawing">
      <xdr:col>41</xdr:col>
      <xdr:colOff>101600</xdr:colOff>
      <xdr:row>96</xdr:row>
      <xdr:rowOff>130175</xdr:rowOff>
    </xdr:to>
    <xdr:sp macro="" textlink="">
      <xdr:nvSpPr>
        <xdr:cNvPr id="475" name="フローチャート: 判断 474"/>
        <xdr:cNvSpPr/>
      </xdr:nvSpPr>
      <xdr:spPr>
        <a:xfrm>
          <a:off x="78105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121285</xdr:rowOff>
    </xdr:from>
    <xdr:ext cx="529590" cy="254000"/>
    <xdr:sp macro="" textlink="">
      <xdr:nvSpPr>
        <xdr:cNvPr id="476" name="テキスト ボックス 475"/>
        <xdr:cNvSpPr txBox="1"/>
      </xdr:nvSpPr>
      <xdr:spPr>
        <a:xfrm>
          <a:off x="7593965" y="165804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148590</xdr:rowOff>
    </xdr:from>
    <xdr:to xmlns:xdr="http://schemas.openxmlformats.org/drawingml/2006/spreadsheetDrawing">
      <xdr:col>36</xdr:col>
      <xdr:colOff>165100</xdr:colOff>
      <xdr:row>95</xdr:row>
      <xdr:rowOff>78740</xdr:rowOff>
    </xdr:to>
    <xdr:sp macro="" textlink="">
      <xdr:nvSpPr>
        <xdr:cNvPr id="477" name="フローチャート: 判断 476"/>
        <xdr:cNvSpPr/>
      </xdr:nvSpPr>
      <xdr:spPr>
        <a:xfrm>
          <a:off x="6921500" y="162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95250</xdr:rowOff>
    </xdr:from>
    <xdr:ext cx="529590" cy="259080"/>
    <xdr:sp macro="" textlink="">
      <xdr:nvSpPr>
        <xdr:cNvPr id="478" name="テキスト ボックス 477"/>
        <xdr:cNvSpPr txBox="1"/>
      </xdr:nvSpPr>
      <xdr:spPr>
        <a:xfrm>
          <a:off x="6704965" y="160401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115570</xdr:rowOff>
    </xdr:from>
    <xdr:to xmlns:xdr="http://schemas.openxmlformats.org/drawingml/2006/spreadsheetDrawing">
      <xdr:col>55</xdr:col>
      <xdr:colOff>50800</xdr:colOff>
      <xdr:row>93</xdr:row>
      <xdr:rowOff>45720</xdr:rowOff>
    </xdr:to>
    <xdr:sp macro="" textlink="">
      <xdr:nvSpPr>
        <xdr:cNvPr id="484" name="楕円 483"/>
        <xdr:cNvSpPr/>
      </xdr:nvSpPr>
      <xdr:spPr>
        <a:xfrm>
          <a:off x="10426700" y="1588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138430</xdr:rowOff>
    </xdr:from>
    <xdr:ext cx="534670" cy="259080"/>
    <xdr:sp macro="" textlink="">
      <xdr:nvSpPr>
        <xdr:cNvPr id="485" name="土木費該当値テキスト"/>
        <xdr:cNvSpPr txBox="1"/>
      </xdr:nvSpPr>
      <xdr:spPr>
        <a:xfrm>
          <a:off x="10528300" y="15740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125730</xdr:rowOff>
    </xdr:from>
    <xdr:to xmlns:xdr="http://schemas.openxmlformats.org/drawingml/2006/spreadsheetDrawing">
      <xdr:col>50</xdr:col>
      <xdr:colOff>165100</xdr:colOff>
      <xdr:row>93</xdr:row>
      <xdr:rowOff>55880</xdr:rowOff>
    </xdr:to>
    <xdr:sp macro="" textlink="">
      <xdr:nvSpPr>
        <xdr:cNvPr id="486" name="楕円 485"/>
        <xdr:cNvSpPr/>
      </xdr:nvSpPr>
      <xdr:spPr>
        <a:xfrm>
          <a:off x="9588500" y="158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72390</xdr:rowOff>
    </xdr:from>
    <xdr:ext cx="529590" cy="259080"/>
    <xdr:sp macro="" textlink="">
      <xdr:nvSpPr>
        <xdr:cNvPr id="487" name="テキスト ボックス 486"/>
        <xdr:cNvSpPr txBox="1"/>
      </xdr:nvSpPr>
      <xdr:spPr>
        <a:xfrm>
          <a:off x="9371965" y="15674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132080</xdr:rowOff>
    </xdr:from>
    <xdr:to xmlns:xdr="http://schemas.openxmlformats.org/drawingml/2006/spreadsheetDrawing">
      <xdr:col>46</xdr:col>
      <xdr:colOff>38100</xdr:colOff>
      <xdr:row>96</xdr:row>
      <xdr:rowOff>61595</xdr:rowOff>
    </xdr:to>
    <xdr:sp macro="" textlink="">
      <xdr:nvSpPr>
        <xdr:cNvPr id="488" name="楕円 487"/>
        <xdr:cNvSpPr/>
      </xdr:nvSpPr>
      <xdr:spPr>
        <a:xfrm>
          <a:off x="86995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78105</xdr:rowOff>
    </xdr:from>
    <xdr:ext cx="529590" cy="254000"/>
    <xdr:sp macro="" textlink="">
      <xdr:nvSpPr>
        <xdr:cNvPr id="489" name="テキスト ボックス 488"/>
        <xdr:cNvSpPr txBox="1"/>
      </xdr:nvSpPr>
      <xdr:spPr>
        <a:xfrm>
          <a:off x="8482965" y="161944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163830</xdr:rowOff>
    </xdr:from>
    <xdr:to xmlns:xdr="http://schemas.openxmlformats.org/drawingml/2006/spreadsheetDrawing">
      <xdr:col>41</xdr:col>
      <xdr:colOff>101600</xdr:colOff>
      <xdr:row>96</xdr:row>
      <xdr:rowOff>93980</xdr:rowOff>
    </xdr:to>
    <xdr:sp macro="" textlink="">
      <xdr:nvSpPr>
        <xdr:cNvPr id="490" name="楕円 489"/>
        <xdr:cNvSpPr/>
      </xdr:nvSpPr>
      <xdr:spPr>
        <a:xfrm>
          <a:off x="7810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110490</xdr:rowOff>
    </xdr:from>
    <xdr:ext cx="529590" cy="254000"/>
    <xdr:sp macro="" textlink="">
      <xdr:nvSpPr>
        <xdr:cNvPr id="491" name="テキスト ボックス 490"/>
        <xdr:cNvSpPr txBox="1"/>
      </xdr:nvSpPr>
      <xdr:spPr>
        <a:xfrm>
          <a:off x="7593965" y="162267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168275</xdr:rowOff>
    </xdr:from>
    <xdr:to xmlns:xdr="http://schemas.openxmlformats.org/drawingml/2006/spreadsheetDrawing">
      <xdr:col>36</xdr:col>
      <xdr:colOff>165100</xdr:colOff>
      <xdr:row>96</xdr:row>
      <xdr:rowOff>98425</xdr:rowOff>
    </xdr:to>
    <xdr:sp macro="" textlink="">
      <xdr:nvSpPr>
        <xdr:cNvPr id="492" name="楕円 491"/>
        <xdr:cNvSpPr/>
      </xdr:nvSpPr>
      <xdr:spPr>
        <a:xfrm>
          <a:off x="69215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89535</xdr:rowOff>
    </xdr:from>
    <xdr:ext cx="529590" cy="254000"/>
    <xdr:sp macro="" textlink="">
      <xdr:nvSpPr>
        <xdr:cNvPr id="493" name="テキスト ボックス 492"/>
        <xdr:cNvSpPr txBox="1"/>
      </xdr:nvSpPr>
      <xdr:spPr>
        <a:xfrm>
          <a:off x="6704965" y="16548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2" name="テキスト ボックス 501"/>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4000"/>
    <xdr:sp macro="" textlink="">
      <xdr:nvSpPr>
        <xdr:cNvPr id="504" name="テキスト ボックス 503"/>
        <xdr:cNvSpPr txBox="1"/>
      </xdr:nvSpPr>
      <xdr:spPr>
        <a:xfrm>
          <a:off x="11914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5" name="直線コネクタ 50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6" name="テキスト ボックス 50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7" name="直線コネクタ 50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4000"/>
    <xdr:sp macro="" textlink="">
      <xdr:nvSpPr>
        <xdr:cNvPr id="508" name="テキスト ボックス 507"/>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9" name="直線コネクタ 50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0" name="テキスト ボックス 50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1" name="直線コネクタ 51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4000"/>
    <xdr:sp macro="" textlink="">
      <xdr:nvSpPr>
        <xdr:cNvPr id="512" name="テキスト ボックス 511"/>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3" name="直線コネクタ 51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4" name="テキスト ボックス 513"/>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5" name="直線コネクタ 51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6" name="テキスト ボックス 515"/>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000"/>
    <xdr:sp macro="" textlink="">
      <xdr:nvSpPr>
        <xdr:cNvPr id="518" name="テキスト ボックス 517"/>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121285</xdr:rowOff>
    </xdr:from>
    <xdr:to xmlns:xdr="http://schemas.openxmlformats.org/drawingml/2006/spreadsheetDrawing">
      <xdr:col>85</xdr:col>
      <xdr:colOff>126365</xdr:colOff>
      <xdr:row>39</xdr:row>
      <xdr:rowOff>43180</xdr:rowOff>
    </xdr:to>
    <xdr:cxnSp macro="">
      <xdr:nvCxnSpPr>
        <xdr:cNvPr id="520" name="直線コネクタ 519"/>
        <xdr:cNvCxnSpPr/>
      </xdr:nvCxnSpPr>
      <xdr:spPr>
        <a:xfrm flipV="1">
          <a:off x="16317595" y="5264785"/>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46990</xdr:rowOff>
    </xdr:from>
    <xdr:ext cx="534670" cy="259080"/>
    <xdr:sp macro="" textlink="">
      <xdr:nvSpPr>
        <xdr:cNvPr id="521" name="消防費最小値テキスト"/>
        <xdr:cNvSpPr txBox="1"/>
      </xdr:nvSpPr>
      <xdr:spPr>
        <a:xfrm>
          <a:off x="16370300" y="673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22" name="直線コネクタ 521"/>
        <xdr:cNvCxnSpPr/>
      </xdr:nvCxnSpPr>
      <xdr:spPr>
        <a:xfrm>
          <a:off x="16230600" y="672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67945</xdr:rowOff>
    </xdr:from>
    <xdr:ext cx="534670" cy="258445"/>
    <xdr:sp macro="" textlink="">
      <xdr:nvSpPr>
        <xdr:cNvPr id="523" name="消防費最大値テキスト"/>
        <xdr:cNvSpPr txBox="1"/>
      </xdr:nvSpPr>
      <xdr:spPr>
        <a:xfrm>
          <a:off x="16370300" y="5039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121285</xdr:rowOff>
    </xdr:from>
    <xdr:to xmlns:xdr="http://schemas.openxmlformats.org/drawingml/2006/spreadsheetDrawing">
      <xdr:col>86</xdr:col>
      <xdr:colOff>25400</xdr:colOff>
      <xdr:row>30</xdr:row>
      <xdr:rowOff>121285</xdr:rowOff>
    </xdr:to>
    <xdr:cxnSp macro="">
      <xdr:nvCxnSpPr>
        <xdr:cNvPr id="524" name="直線コネクタ 523"/>
        <xdr:cNvCxnSpPr/>
      </xdr:nvCxnSpPr>
      <xdr:spPr>
        <a:xfrm>
          <a:off x="16230600" y="526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69850</xdr:rowOff>
    </xdr:from>
    <xdr:to xmlns:xdr="http://schemas.openxmlformats.org/drawingml/2006/spreadsheetDrawing">
      <xdr:col>85</xdr:col>
      <xdr:colOff>127000</xdr:colOff>
      <xdr:row>37</xdr:row>
      <xdr:rowOff>118745</xdr:rowOff>
    </xdr:to>
    <xdr:cxnSp macro="">
      <xdr:nvCxnSpPr>
        <xdr:cNvPr id="525" name="直線コネクタ 524"/>
        <xdr:cNvCxnSpPr/>
      </xdr:nvCxnSpPr>
      <xdr:spPr>
        <a:xfrm flipV="1">
          <a:off x="15481300" y="6242050"/>
          <a:ext cx="8382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83185</xdr:rowOff>
    </xdr:from>
    <xdr:ext cx="534670" cy="259080"/>
    <xdr:sp macro="" textlink="">
      <xdr:nvSpPr>
        <xdr:cNvPr id="526" name="消防費平均値テキスト"/>
        <xdr:cNvSpPr txBox="1"/>
      </xdr:nvSpPr>
      <xdr:spPr>
        <a:xfrm>
          <a:off x="16370300" y="59124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60325</xdr:rowOff>
    </xdr:from>
    <xdr:to xmlns:xdr="http://schemas.openxmlformats.org/drawingml/2006/spreadsheetDrawing">
      <xdr:col>85</xdr:col>
      <xdr:colOff>177800</xdr:colOff>
      <xdr:row>35</xdr:row>
      <xdr:rowOff>161925</xdr:rowOff>
    </xdr:to>
    <xdr:sp macro="" textlink="">
      <xdr:nvSpPr>
        <xdr:cNvPr id="527" name="フローチャート: 判断 526"/>
        <xdr:cNvSpPr/>
      </xdr:nvSpPr>
      <xdr:spPr>
        <a:xfrm>
          <a:off x="162687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79375</xdr:rowOff>
    </xdr:from>
    <xdr:to xmlns:xdr="http://schemas.openxmlformats.org/drawingml/2006/spreadsheetDrawing">
      <xdr:col>81</xdr:col>
      <xdr:colOff>50800</xdr:colOff>
      <xdr:row>37</xdr:row>
      <xdr:rowOff>118745</xdr:rowOff>
    </xdr:to>
    <xdr:cxnSp macro="">
      <xdr:nvCxnSpPr>
        <xdr:cNvPr id="528" name="直線コネクタ 527"/>
        <xdr:cNvCxnSpPr/>
      </xdr:nvCxnSpPr>
      <xdr:spPr>
        <a:xfrm>
          <a:off x="14592300" y="642302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17780</xdr:rowOff>
    </xdr:from>
    <xdr:to xmlns:xdr="http://schemas.openxmlformats.org/drawingml/2006/spreadsheetDrawing">
      <xdr:col>81</xdr:col>
      <xdr:colOff>101600</xdr:colOff>
      <xdr:row>35</xdr:row>
      <xdr:rowOff>119380</xdr:rowOff>
    </xdr:to>
    <xdr:sp macro="" textlink="">
      <xdr:nvSpPr>
        <xdr:cNvPr id="529" name="フローチャート: 判断 528"/>
        <xdr:cNvSpPr/>
      </xdr:nvSpPr>
      <xdr:spPr>
        <a:xfrm>
          <a:off x="15430500" y="60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135890</xdr:rowOff>
    </xdr:from>
    <xdr:ext cx="529590" cy="259080"/>
    <xdr:sp macro="" textlink="">
      <xdr:nvSpPr>
        <xdr:cNvPr id="530" name="テキスト ボックス 529"/>
        <xdr:cNvSpPr txBox="1"/>
      </xdr:nvSpPr>
      <xdr:spPr>
        <a:xfrm>
          <a:off x="15213965" y="57937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79375</xdr:rowOff>
    </xdr:from>
    <xdr:to xmlns:xdr="http://schemas.openxmlformats.org/drawingml/2006/spreadsheetDrawing">
      <xdr:col>76</xdr:col>
      <xdr:colOff>114300</xdr:colOff>
      <xdr:row>38</xdr:row>
      <xdr:rowOff>45720</xdr:rowOff>
    </xdr:to>
    <xdr:cxnSp macro="">
      <xdr:nvCxnSpPr>
        <xdr:cNvPr id="531" name="直線コネクタ 530"/>
        <xdr:cNvCxnSpPr/>
      </xdr:nvCxnSpPr>
      <xdr:spPr>
        <a:xfrm flipV="1">
          <a:off x="13703300" y="642302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39370</xdr:rowOff>
    </xdr:from>
    <xdr:to xmlns:xdr="http://schemas.openxmlformats.org/drawingml/2006/spreadsheetDrawing">
      <xdr:col>76</xdr:col>
      <xdr:colOff>165100</xdr:colOff>
      <xdr:row>37</xdr:row>
      <xdr:rowOff>140970</xdr:rowOff>
    </xdr:to>
    <xdr:sp macro="" textlink="">
      <xdr:nvSpPr>
        <xdr:cNvPr id="532" name="フローチャート: 判断 531"/>
        <xdr:cNvSpPr/>
      </xdr:nvSpPr>
      <xdr:spPr>
        <a:xfrm>
          <a:off x="1454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132080</xdr:rowOff>
    </xdr:from>
    <xdr:ext cx="529590" cy="254000"/>
    <xdr:sp macro="" textlink="">
      <xdr:nvSpPr>
        <xdr:cNvPr id="533" name="テキスト ボックス 532"/>
        <xdr:cNvSpPr txBox="1"/>
      </xdr:nvSpPr>
      <xdr:spPr>
        <a:xfrm>
          <a:off x="14324965" y="64757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150495</xdr:rowOff>
    </xdr:from>
    <xdr:to xmlns:xdr="http://schemas.openxmlformats.org/drawingml/2006/spreadsheetDrawing">
      <xdr:col>71</xdr:col>
      <xdr:colOff>177800</xdr:colOff>
      <xdr:row>38</xdr:row>
      <xdr:rowOff>45720</xdr:rowOff>
    </xdr:to>
    <xdr:cxnSp macro="">
      <xdr:nvCxnSpPr>
        <xdr:cNvPr id="534" name="直線コネクタ 533"/>
        <xdr:cNvCxnSpPr/>
      </xdr:nvCxnSpPr>
      <xdr:spPr>
        <a:xfrm>
          <a:off x="12814300" y="649414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133350</xdr:rowOff>
    </xdr:from>
    <xdr:to xmlns:xdr="http://schemas.openxmlformats.org/drawingml/2006/spreadsheetDrawing">
      <xdr:col>72</xdr:col>
      <xdr:colOff>38100</xdr:colOff>
      <xdr:row>37</xdr:row>
      <xdr:rowOff>63500</xdr:rowOff>
    </xdr:to>
    <xdr:sp macro="" textlink="">
      <xdr:nvSpPr>
        <xdr:cNvPr id="535" name="フローチャート: 判断 534"/>
        <xdr:cNvSpPr/>
      </xdr:nvSpPr>
      <xdr:spPr>
        <a:xfrm>
          <a:off x="13652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80010</xdr:rowOff>
    </xdr:from>
    <xdr:ext cx="529590" cy="259080"/>
    <xdr:sp macro="" textlink="">
      <xdr:nvSpPr>
        <xdr:cNvPr id="536" name="テキスト ボックス 535"/>
        <xdr:cNvSpPr txBox="1"/>
      </xdr:nvSpPr>
      <xdr:spPr>
        <a:xfrm>
          <a:off x="13435965" y="6080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144780</xdr:rowOff>
    </xdr:from>
    <xdr:to xmlns:xdr="http://schemas.openxmlformats.org/drawingml/2006/spreadsheetDrawing">
      <xdr:col>67</xdr:col>
      <xdr:colOff>101600</xdr:colOff>
      <xdr:row>34</xdr:row>
      <xdr:rowOff>74930</xdr:rowOff>
    </xdr:to>
    <xdr:sp macro="" textlink="">
      <xdr:nvSpPr>
        <xdr:cNvPr id="537" name="フローチャート: 判断 536"/>
        <xdr:cNvSpPr/>
      </xdr:nvSpPr>
      <xdr:spPr>
        <a:xfrm>
          <a:off x="12763500" y="5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91440</xdr:rowOff>
    </xdr:from>
    <xdr:ext cx="529590" cy="259080"/>
    <xdr:sp macro="" textlink="">
      <xdr:nvSpPr>
        <xdr:cNvPr id="538" name="テキスト ボックス 537"/>
        <xdr:cNvSpPr txBox="1"/>
      </xdr:nvSpPr>
      <xdr:spPr>
        <a:xfrm>
          <a:off x="12546965" y="55778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19050</xdr:rowOff>
    </xdr:from>
    <xdr:to xmlns:xdr="http://schemas.openxmlformats.org/drawingml/2006/spreadsheetDrawing">
      <xdr:col>85</xdr:col>
      <xdr:colOff>177800</xdr:colOff>
      <xdr:row>36</xdr:row>
      <xdr:rowOff>120650</xdr:rowOff>
    </xdr:to>
    <xdr:sp macro="" textlink="">
      <xdr:nvSpPr>
        <xdr:cNvPr id="544" name="楕円 543"/>
        <xdr:cNvSpPr/>
      </xdr:nvSpPr>
      <xdr:spPr>
        <a:xfrm>
          <a:off x="162687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168910</xdr:rowOff>
    </xdr:from>
    <xdr:ext cx="534670" cy="254000"/>
    <xdr:sp macro="" textlink="">
      <xdr:nvSpPr>
        <xdr:cNvPr id="545" name="消防費該当値テキスト"/>
        <xdr:cNvSpPr txBox="1"/>
      </xdr:nvSpPr>
      <xdr:spPr>
        <a:xfrm>
          <a:off x="16370300" y="61696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67945</xdr:rowOff>
    </xdr:from>
    <xdr:to xmlns:xdr="http://schemas.openxmlformats.org/drawingml/2006/spreadsheetDrawing">
      <xdr:col>81</xdr:col>
      <xdr:colOff>101600</xdr:colOff>
      <xdr:row>37</xdr:row>
      <xdr:rowOff>169545</xdr:rowOff>
    </xdr:to>
    <xdr:sp macro="" textlink="">
      <xdr:nvSpPr>
        <xdr:cNvPr id="546" name="楕円 545"/>
        <xdr:cNvSpPr/>
      </xdr:nvSpPr>
      <xdr:spPr>
        <a:xfrm>
          <a:off x="15430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160655</xdr:rowOff>
    </xdr:from>
    <xdr:ext cx="529590" cy="259080"/>
    <xdr:sp macro="" textlink="">
      <xdr:nvSpPr>
        <xdr:cNvPr id="547" name="テキスト ボックス 546"/>
        <xdr:cNvSpPr txBox="1"/>
      </xdr:nvSpPr>
      <xdr:spPr>
        <a:xfrm>
          <a:off x="15213965" y="65043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29210</xdr:rowOff>
    </xdr:from>
    <xdr:to xmlns:xdr="http://schemas.openxmlformats.org/drawingml/2006/spreadsheetDrawing">
      <xdr:col>76</xdr:col>
      <xdr:colOff>165100</xdr:colOff>
      <xdr:row>37</xdr:row>
      <xdr:rowOff>130175</xdr:rowOff>
    </xdr:to>
    <xdr:sp macro="" textlink="">
      <xdr:nvSpPr>
        <xdr:cNvPr id="548" name="楕円 547"/>
        <xdr:cNvSpPr/>
      </xdr:nvSpPr>
      <xdr:spPr>
        <a:xfrm>
          <a:off x="14541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146685</xdr:rowOff>
    </xdr:from>
    <xdr:ext cx="529590" cy="254000"/>
    <xdr:sp macro="" textlink="">
      <xdr:nvSpPr>
        <xdr:cNvPr id="549" name="テキスト ボックス 548"/>
        <xdr:cNvSpPr txBox="1"/>
      </xdr:nvSpPr>
      <xdr:spPr>
        <a:xfrm>
          <a:off x="14324965" y="61474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166370</xdr:rowOff>
    </xdr:from>
    <xdr:to xmlns:xdr="http://schemas.openxmlformats.org/drawingml/2006/spreadsheetDrawing">
      <xdr:col>72</xdr:col>
      <xdr:colOff>38100</xdr:colOff>
      <xdr:row>38</xdr:row>
      <xdr:rowOff>96520</xdr:rowOff>
    </xdr:to>
    <xdr:sp macro="" textlink="">
      <xdr:nvSpPr>
        <xdr:cNvPr id="550" name="楕円 549"/>
        <xdr:cNvSpPr/>
      </xdr:nvSpPr>
      <xdr:spPr>
        <a:xfrm>
          <a:off x="1365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87630</xdr:rowOff>
    </xdr:from>
    <xdr:ext cx="529590" cy="254000"/>
    <xdr:sp macro="" textlink="">
      <xdr:nvSpPr>
        <xdr:cNvPr id="551" name="テキスト ボックス 550"/>
        <xdr:cNvSpPr txBox="1"/>
      </xdr:nvSpPr>
      <xdr:spPr>
        <a:xfrm>
          <a:off x="13435965" y="66027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99695</xdr:rowOff>
    </xdr:from>
    <xdr:to xmlns:xdr="http://schemas.openxmlformats.org/drawingml/2006/spreadsheetDrawing">
      <xdr:col>67</xdr:col>
      <xdr:colOff>101600</xdr:colOff>
      <xdr:row>38</xdr:row>
      <xdr:rowOff>29845</xdr:rowOff>
    </xdr:to>
    <xdr:sp macro="" textlink="">
      <xdr:nvSpPr>
        <xdr:cNvPr id="552" name="楕円 551"/>
        <xdr:cNvSpPr/>
      </xdr:nvSpPr>
      <xdr:spPr>
        <a:xfrm>
          <a:off x="1276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20955</xdr:rowOff>
    </xdr:from>
    <xdr:ext cx="529590" cy="254000"/>
    <xdr:sp macro="" textlink="">
      <xdr:nvSpPr>
        <xdr:cNvPr id="553" name="テキスト ボックス 552"/>
        <xdr:cNvSpPr txBox="1"/>
      </xdr:nvSpPr>
      <xdr:spPr>
        <a:xfrm>
          <a:off x="12546965" y="65360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62" name="テキスト ボックス 561"/>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4000"/>
    <xdr:sp macro="" textlink="">
      <xdr:nvSpPr>
        <xdr:cNvPr id="564" name="テキスト ボックス 563"/>
        <xdr:cNvSpPr txBox="1"/>
      </xdr:nvSpPr>
      <xdr:spPr>
        <a:xfrm>
          <a:off x="11914505" y="10398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139700</xdr:rowOff>
    </xdr:from>
    <xdr:to xmlns:xdr="http://schemas.openxmlformats.org/drawingml/2006/spreadsheetDrawing">
      <xdr:col>89</xdr:col>
      <xdr:colOff>177800</xdr:colOff>
      <xdr:row>59</xdr:row>
      <xdr:rowOff>139700</xdr:rowOff>
    </xdr:to>
    <xdr:cxnSp macro="">
      <xdr:nvCxnSpPr>
        <xdr:cNvPr id="565" name="直線コネクタ 564"/>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168910</xdr:rowOff>
    </xdr:from>
    <xdr:ext cx="531495" cy="254000"/>
    <xdr:sp macro="" textlink="">
      <xdr:nvSpPr>
        <xdr:cNvPr id="566" name="テキスト ボックス 565"/>
        <xdr:cNvSpPr txBox="1"/>
      </xdr:nvSpPr>
      <xdr:spPr>
        <a:xfrm>
          <a:off x="11914505" y="101130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67" name="直線コネクタ 566"/>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54610</xdr:rowOff>
    </xdr:from>
    <xdr:ext cx="531495" cy="254000"/>
    <xdr:sp macro="" textlink="">
      <xdr:nvSpPr>
        <xdr:cNvPr id="568" name="テキスト ボックス 567"/>
        <xdr:cNvSpPr txBox="1"/>
      </xdr:nvSpPr>
      <xdr:spPr>
        <a:xfrm>
          <a:off x="11914505" y="9827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82550</xdr:rowOff>
    </xdr:from>
    <xdr:to xmlns:xdr="http://schemas.openxmlformats.org/drawingml/2006/spreadsheetDrawing">
      <xdr:col>89</xdr:col>
      <xdr:colOff>177800</xdr:colOff>
      <xdr:row>56</xdr:row>
      <xdr:rowOff>82550</xdr:rowOff>
    </xdr:to>
    <xdr:cxnSp macro="">
      <xdr:nvCxnSpPr>
        <xdr:cNvPr id="569" name="直線コネクタ 568"/>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111760</xdr:rowOff>
    </xdr:from>
    <xdr:ext cx="531495" cy="254000"/>
    <xdr:sp macro="" textlink="">
      <xdr:nvSpPr>
        <xdr:cNvPr id="570" name="テキスト ボックス 569"/>
        <xdr:cNvSpPr txBox="1"/>
      </xdr:nvSpPr>
      <xdr:spPr>
        <a:xfrm>
          <a:off x="11914505" y="95415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1" name="直線コネクタ 57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4000"/>
    <xdr:sp macro="" textlink="">
      <xdr:nvSpPr>
        <xdr:cNvPr id="572" name="テキスト ボックス 571"/>
        <xdr:cNvSpPr txBox="1"/>
      </xdr:nvSpPr>
      <xdr:spPr>
        <a:xfrm>
          <a:off x="11914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25400</xdr:rowOff>
    </xdr:from>
    <xdr:to xmlns:xdr="http://schemas.openxmlformats.org/drawingml/2006/spreadsheetDrawing">
      <xdr:col>89</xdr:col>
      <xdr:colOff>177800</xdr:colOff>
      <xdr:row>53</xdr:row>
      <xdr:rowOff>25400</xdr:rowOff>
    </xdr:to>
    <xdr:cxnSp macro="">
      <xdr:nvCxnSpPr>
        <xdr:cNvPr id="573" name="直線コネクタ 572"/>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54610</xdr:rowOff>
    </xdr:from>
    <xdr:ext cx="531495" cy="254000"/>
    <xdr:sp macro="" textlink="">
      <xdr:nvSpPr>
        <xdr:cNvPr id="574" name="テキスト ボックス 573"/>
        <xdr:cNvSpPr txBox="1"/>
      </xdr:nvSpPr>
      <xdr:spPr>
        <a:xfrm>
          <a:off x="11914505" y="89700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75" name="直線コネクタ 574"/>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50</xdr:row>
      <xdr:rowOff>111760</xdr:rowOff>
    </xdr:from>
    <xdr:ext cx="531495" cy="254000"/>
    <xdr:sp macro="" textlink="">
      <xdr:nvSpPr>
        <xdr:cNvPr id="576" name="テキスト ボックス 575"/>
        <xdr:cNvSpPr txBox="1"/>
      </xdr:nvSpPr>
      <xdr:spPr>
        <a:xfrm>
          <a:off x="11914505" y="8684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49</xdr:row>
      <xdr:rowOff>139700</xdr:rowOff>
    </xdr:from>
    <xdr:to xmlns:xdr="http://schemas.openxmlformats.org/drawingml/2006/spreadsheetDrawing">
      <xdr:col>89</xdr:col>
      <xdr:colOff>177800</xdr:colOff>
      <xdr:row>49</xdr:row>
      <xdr:rowOff>139700</xdr:rowOff>
    </xdr:to>
    <xdr:cxnSp macro="">
      <xdr:nvCxnSpPr>
        <xdr:cNvPr id="577" name="直線コネクタ 576"/>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48</xdr:row>
      <xdr:rowOff>168910</xdr:rowOff>
    </xdr:from>
    <xdr:ext cx="590550" cy="254000"/>
    <xdr:sp macro="" textlink="">
      <xdr:nvSpPr>
        <xdr:cNvPr id="578" name="テキスト ボックス 577"/>
        <xdr:cNvSpPr txBox="1"/>
      </xdr:nvSpPr>
      <xdr:spPr>
        <a:xfrm>
          <a:off x="11850370" y="8398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9" name="直線コネクタ 57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80" name="テキスト ボックス 579"/>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113665</xdr:rowOff>
    </xdr:from>
    <xdr:to xmlns:xdr="http://schemas.openxmlformats.org/drawingml/2006/spreadsheetDrawing">
      <xdr:col>85</xdr:col>
      <xdr:colOff>126365</xdr:colOff>
      <xdr:row>58</xdr:row>
      <xdr:rowOff>123190</xdr:rowOff>
    </xdr:to>
    <xdr:cxnSp macro="">
      <xdr:nvCxnSpPr>
        <xdr:cNvPr id="582" name="直線コネクタ 581"/>
        <xdr:cNvCxnSpPr/>
      </xdr:nvCxnSpPr>
      <xdr:spPr>
        <a:xfrm flipV="1">
          <a:off x="16317595" y="8686165"/>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127000</xdr:rowOff>
    </xdr:from>
    <xdr:ext cx="534670" cy="259080"/>
    <xdr:sp macro="" textlink="">
      <xdr:nvSpPr>
        <xdr:cNvPr id="583" name="教育費最小値テキスト"/>
        <xdr:cNvSpPr txBox="1"/>
      </xdr:nvSpPr>
      <xdr:spPr>
        <a:xfrm>
          <a:off x="16370300" y="10071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123190</xdr:rowOff>
    </xdr:from>
    <xdr:to xmlns:xdr="http://schemas.openxmlformats.org/drawingml/2006/spreadsheetDrawing">
      <xdr:col>86</xdr:col>
      <xdr:colOff>25400</xdr:colOff>
      <xdr:row>58</xdr:row>
      <xdr:rowOff>123190</xdr:rowOff>
    </xdr:to>
    <xdr:cxnSp macro="">
      <xdr:nvCxnSpPr>
        <xdr:cNvPr id="584" name="直線コネクタ 583"/>
        <xdr:cNvCxnSpPr/>
      </xdr:nvCxnSpPr>
      <xdr:spPr>
        <a:xfrm>
          <a:off x="162306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60325</xdr:rowOff>
    </xdr:from>
    <xdr:ext cx="534670" cy="259080"/>
    <xdr:sp macro="" textlink="">
      <xdr:nvSpPr>
        <xdr:cNvPr id="585" name="教育費最大値テキスト"/>
        <xdr:cNvSpPr txBox="1"/>
      </xdr:nvSpPr>
      <xdr:spPr>
        <a:xfrm>
          <a:off x="16370300" y="8461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94,920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113665</xdr:rowOff>
    </xdr:from>
    <xdr:to xmlns:xdr="http://schemas.openxmlformats.org/drawingml/2006/spreadsheetDrawing">
      <xdr:col>86</xdr:col>
      <xdr:colOff>25400</xdr:colOff>
      <xdr:row>50</xdr:row>
      <xdr:rowOff>113665</xdr:rowOff>
    </xdr:to>
    <xdr:cxnSp macro="">
      <xdr:nvCxnSpPr>
        <xdr:cNvPr id="586" name="直線コネクタ 585"/>
        <xdr:cNvCxnSpPr/>
      </xdr:nvCxnSpPr>
      <xdr:spPr>
        <a:xfrm>
          <a:off x="16230600" y="8686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161925</xdr:rowOff>
    </xdr:from>
    <xdr:to xmlns:xdr="http://schemas.openxmlformats.org/drawingml/2006/spreadsheetDrawing">
      <xdr:col>85</xdr:col>
      <xdr:colOff>127000</xdr:colOff>
      <xdr:row>57</xdr:row>
      <xdr:rowOff>86995</xdr:rowOff>
    </xdr:to>
    <xdr:cxnSp macro="">
      <xdr:nvCxnSpPr>
        <xdr:cNvPr id="587" name="直線コネクタ 586"/>
        <xdr:cNvCxnSpPr/>
      </xdr:nvCxnSpPr>
      <xdr:spPr>
        <a:xfrm>
          <a:off x="15481300" y="976312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62230</xdr:rowOff>
    </xdr:from>
    <xdr:ext cx="534670" cy="259080"/>
    <xdr:sp macro="" textlink="">
      <xdr:nvSpPr>
        <xdr:cNvPr id="588" name="教育費平均値テキスト"/>
        <xdr:cNvSpPr txBox="1"/>
      </xdr:nvSpPr>
      <xdr:spPr>
        <a:xfrm>
          <a:off x="16370300" y="9491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38735</xdr:rowOff>
    </xdr:from>
    <xdr:to xmlns:xdr="http://schemas.openxmlformats.org/drawingml/2006/spreadsheetDrawing">
      <xdr:col>85</xdr:col>
      <xdr:colOff>177800</xdr:colOff>
      <xdr:row>56</xdr:row>
      <xdr:rowOff>140335</xdr:rowOff>
    </xdr:to>
    <xdr:sp macro="" textlink="">
      <xdr:nvSpPr>
        <xdr:cNvPr id="589" name="フローチャート: 判断 588"/>
        <xdr:cNvSpPr/>
      </xdr:nvSpPr>
      <xdr:spPr>
        <a:xfrm>
          <a:off x="16268700" y="96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161925</xdr:rowOff>
    </xdr:from>
    <xdr:to xmlns:xdr="http://schemas.openxmlformats.org/drawingml/2006/spreadsheetDrawing">
      <xdr:col>81</xdr:col>
      <xdr:colOff>50800</xdr:colOff>
      <xdr:row>57</xdr:row>
      <xdr:rowOff>123825</xdr:rowOff>
    </xdr:to>
    <xdr:cxnSp macro="">
      <xdr:nvCxnSpPr>
        <xdr:cNvPr id="590" name="直線コネクタ 589"/>
        <xdr:cNvCxnSpPr/>
      </xdr:nvCxnSpPr>
      <xdr:spPr>
        <a:xfrm flipV="1">
          <a:off x="14592300" y="976312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140970</xdr:rowOff>
    </xdr:from>
    <xdr:to xmlns:xdr="http://schemas.openxmlformats.org/drawingml/2006/spreadsheetDrawing">
      <xdr:col>81</xdr:col>
      <xdr:colOff>101600</xdr:colOff>
      <xdr:row>57</xdr:row>
      <xdr:rowOff>71120</xdr:rowOff>
    </xdr:to>
    <xdr:sp macro="" textlink="">
      <xdr:nvSpPr>
        <xdr:cNvPr id="591" name="フローチャート: 判断 590"/>
        <xdr:cNvSpPr/>
      </xdr:nvSpPr>
      <xdr:spPr>
        <a:xfrm>
          <a:off x="154305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62230</xdr:rowOff>
    </xdr:from>
    <xdr:ext cx="529590" cy="259080"/>
    <xdr:sp macro="" textlink="">
      <xdr:nvSpPr>
        <xdr:cNvPr id="592" name="テキスト ボックス 591"/>
        <xdr:cNvSpPr txBox="1"/>
      </xdr:nvSpPr>
      <xdr:spPr>
        <a:xfrm>
          <a:off x="15213965" y="98348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141605</xdr:rowOff>
    </xdr:from>
    <xdr:to xmlns:xdr="http://schemas.openxmlformats.org/drawingml/2006/spreadsheetDrawing">
      <xdr:col>76</xdr:col>
      <xdr:colOff>114300</xdr:colOff>
      <xdr:row>57</xdr:row>
      <xdr:rowOff>123825</xdr:rowOff>
    </xdr:to>
    <xdr:cxnSp macro="">
      <xdr:nvCxnSpPr>
        <xdr:cNvPr id="593" name="直線コネクタ 592"/>
        <xdr:cNvCxnSpPr/>
      </xdr:nvCxnSpPr>
      <xdr:spPr>
        <a:xfrm>
          <a:off x="13703300" y="9399905"/>
          <a:ext cx="8890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106045</xdr:rowOff>
    </xdr:from>
    <xdr:to xmlns:xdr="http://schemas.openxmlformats.org/drawingml/2006/spreadsheetDrawing">
      <xdr:col>76</xdr:col>
      <xdr:colOff>165100</xdr:colOff>
      <xdr:row>58</xdr:row>
      <xdr:rowOff>36195</xdr:rowOff>
    </xdr:to>
    <xdr:sp macro="" textlink="">
      <xdr:nvSpPr>
        <xdr:cNvPr id="594" name="フローチャート: 判断 593"/>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27305</xdr:rowOff>
    </xdr:from>
    <xdr:ext cx="529590" cy="259080"/>
    <xdr:sp macro="" textlink="">
      <xdr:nvSpPr>
        <xdr:cNvPr id="595" name="テキスト ボックス 594"/>
        <xdr:cNvSpPr txBox="1"/>
      </xdr:nvSpPr>
      <xdr:spPr>
        <a:xfrm>
          <a:off x="14324965" y="9971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141605</xdr:rowOff>
    </xdr:from>
    <xdr:to xmlns:xdr="http://schemas.openxmlformats.org/drawingml/2006/spreadsheetDrawing">
      <xdr:col>71</xdr:col>
      <xdr:colOff>177800</xdr:colOff>
      <xdr:row>56</xdr:row>
      <xdr:rowOff>107315</xdr:rowOff>
    </xdr:to>
    <xdr:cxnSp macro="">
      <xdr:nvCxnSpPr>
        <xdr:cNvPr id="596" name="直線コネクタ 595"/>
        <xdr:cNvCxnSpPr/>
      </xdr:nvCxnSpPr>
      <xdr:spPr>
        <a:xfrm flipV="1">
          <a:off x="12814300" y="939990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83185</xdr:rowOff>
    </xdr:from>
    <xdr:to xmlns:xdr="http://schemas.openxmlformats.org/drawingml/2006/spreadsheetDrawing">
      <xdr:col>72</xdr:col>
      <xdr:colOff>38100</xdr:colOff>
      <xdr:row>58</xdr:row>
      <xdr:rowOff>13335</xdr:rowOff>
    </xdr:to>
    <xdr:sp macro="" textlink="">
      <xdr:nvSpPr>
        <xdr:cNvPr id="597" name="フローチャート: 判断 596"/>
        <xdr:cNvSpPr/>
      </xdr:nvSpPr>
      <xdr:spPr>
        <a:xfrm>
          <a:off x="13652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4445</xdr:rowOff>
    </xdr:from>
    <xdr:ext cx="529590" cy="259080"/>
    <xdr:sp macro="" textlink="">
      <xdr:nvSpPr>
        <xdr:cNvPr id="598" name="テキスト ボックス 597"/>
        <xdr:cNvSpPr txBox="1"/>
      </xdr:nvSpPr>
      <xdr:spPr>
        <a:xfrm>
          <a:off x="13435965" y="99485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61595</xdr:rowOff>
    </xdr:from>
    <xdr:to xmlns:xdr="http://schemas.openxmlformats.org/drawingml/2006/spreadsheetDrawing">
      <xdr:col>67</xdr:col>
      <xdr:colOff>101600</xdr:colOff>
      <xdr:row>55</xdr:row>
      <xdr:rowOff>163195</xdr:rowOff>
    </xdr:to>
    <xdr:sp macro="" textlink="">
      <xdr:nvSpPr>
        <xdr:cNvPr id="599" name="フローチャート: 判断 598"/>
        <xdr:cNvSpPr/>
      </xdr:nvSpPr>
      <xdr:spPr>
        <a:xfrm>
          <a:off x="12763500" y="94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8255</xdr:rowOff>
    </xdr:from>
    <xdr:ext cx="529590" cy="254000"/>
    <xdr:sp macro="" textlink="">
      <xdr:nvSpPr>
        <xdr:cNvPr id="600" name="テキスト ボックス 599"/>
        <xdr:cNvSpPr txBox="1"/>
      </xdr:nvSpPr>
      <xdr:spPr>
        <a:xfrm>
          <a:off x="12546965" y="92665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1" name="テキスト ボックス 60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2" name="テキスト ボックス 60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3" name="テキスト ボックス 60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4" name="テキスト ボックス 60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5" name="テキスト ボックス 60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36195</xdr:rowOff>
    </xdr:from>
    <xdr:to xmlns:xdr="http://schemas.openxmlformats.org/drawingml/2006/spreadsheetDrawing">
      <xdr:col>85</xdr:col>
      <xdr:colOff>177800</xdr:colOff>
      <xdr:row>57</xdr:row>
      <xdr:rowOff>137795</xdr:rowOff>
    </xdr:to>
    <xdr:sp macro="" textlink="">
      <xdr:nvSpPr>
        <xdr:cNvPr id="606" name="楕円 605"/>
        <xdr:cNvSpPr/>
      </xdr:nvSpPr>
      <xdr:spPr>
        <a:xfrm>
          <a:off x="162687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14605</xdr:rowOff>
    </xdr:from>
    <xdr:ext cx="534670" cy="259080"/>
    <xdr:sp macro="" textlink="">
      <xdr:nvSpPr>
        <xdr:cNvPr id="607" name="教育費該当値テキスト"/>
        <xdr:cNvSpPr txBox="1"/>
      </xdr:nvSpPr>
      <xdr:spPr>
        <a:xfrm>
          <a:off x="16370300" y="9787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111125</xdr:rowOff>
    </xdr:from>
    <xdr:to xmlns:xdr="http://schemas.openxmlformats.org/drawingml/2006/spreadsheetDrawing">
      <xdr:col>81</xdr:col>
      <xdr:colOff>101600</xdr:colOff>
      <xdr:row>57</xdr:row>
      <xdr:rowOff>41275</xdr:rowOff>
    </xdr:to>
    <xdr:sp macro="" textlink="">
      <xdr:nvSpPr>
        <xdr:cNvPr id="608" name="楕円 607"/>
        <xdr:cNvSpPr/>
      </xdr:nvSpPr>
      <xdr:spPr>
        <a:xfrm>
          <a:off x="15430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57785</xdr:rowOff>
    </xdr:from>
    <xdr:ext cx="529590" cy="259080"/>
    <xdr:sp macro="" textlink="">
      <xdr:nvSpPr>
        <xdr:cNvPr id="609" name="テキスト ボックス 608"/>
        <xdr:cNvSpPr txBox="1"/>
      </xdr:nvSpPr>
      <xdr:spPr>
        <a:xfrm>
          <a:off x="15213965" y="9487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73025</xdr:rowOff>
    </xdr:from>
    <xdr:to xmlns:xdr="http://schemas.openxmlformats.org/drawingml/2006/spreadsheetDrawing">
      <xdr:col>76</xdr:col>
      <xdr:colOff>165100</xdr:colOff>
      <xdr:row>58</xdr:row>
      <xdr:rowOff>3175</xdr:rowOff>
    </xdr:to>
    <xdr:sp macro="" textlink="">
      <xdr:nvSpPr>
        <xdr:cNvPr id="610" name="楕円 609"/>
        <xdr:cNvSpPr/>
      </xdr:nvSpPr>
      <xdr:spPr>
        <a:xfrm>
          <a:off x="14541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19685</xdr:rowOff>
    </xdr:from>
    <xdr:ext cx="529590" cy="254000"/>
    <xdr:sp macro="" textlink="">
      <xdr:nvSpPr>
        <xdr:cNvPr id="611" name="テキスト ボックス 610"/>
        <xdr:cNvSpPr txBox="1"/>
      </xdr:nvSpPr>
      <xdr:spPr>
        <a:xfrm>
          <a:off x="14324965" y="9620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20955</xdr:rowOff>
    </xdr:to>
    <xdr:sp macro="" textlink="">
      <xdr:nvSpPr>
        <xdr:cNvPr id="612" name="楕円 611"/>
        <xdr:cNvSpPr/>
      </xdr:nvSpPr>
      <xdr:spPr>
        <a:xfrm>
          <a:off x="13652500" y="93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37465</xdr:rowOff>
    </xdr:from>
    <xdr:ext cx="529590" cy="259080"/>
    <xdr:sp macro="" textlink="">
      <xdr:nvSpPr>
        <xdr:cNvPr id="613" name="テキスト ボックス 612"/>
        <xdr:cNvSpPr txBox="1"/>
      </xdr:nvSpPr>
      <xdr:spPr>
        <a:xfrm>
          <a:off x="13435965" y="91243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56515</xdr:rowOff>
    </xdr:from>
    <xdr:to xmlns:xdr="http://schemas.openxmlformats.org/drawingml/2006/spreadsheetDrawing">
      <xdr:col>67</xdr:col>
      <xdr:colOff>101600</xdr:colOff>
      <xdr:row>56</xdr:row>
      <xdr:rowOff>158115</xdr:rowOff>
    </xdr:to>
    <xdr:sp macro="" textlink="">
      <xdr:nvSpPr>
        <xdr:cNvPr id="614" name="楕円 613"/>
        <xdr:cNvSpPr/>
      </xdr:nvSpPr>
      <xdr:spPr>
        <a:xfrm>
          <a:off x="12763500" y="96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149225</xdr:rowOff>
    </xdr:from>
    <xdr:ext cx="529590" cy="259080"/>
    <xdr:sp macro="" textlink="">
      <xdr:nvSpPr>
        <xdr:cNvPr id="615" name="テキスト ボックス 614"/>
        <xdr:cNvSpPr txBox="1"/>
      </xdr:nvSpPr>
      <xdr:spPr>
        <a:xfrm>
          <a:off x="12546965" y="97504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24" name="テキスト ボックス 623"/>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5" name="直線コネクタ 62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26" name="直線コネクタ 62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3840" cy="254000"/>
    <xdr:sp macro="" textlink="">
      <xdr:nvSpPr>
        <xdr:cNvPr id="627" name="テキスト ボックス 626"/>
        <xdr:cNvSpPr txBox="1"/>
      </xdr:nvSpPr>
      <xdr:spPr>
        <a:xfrm>
          <a:off x="12197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8" name="直線コネクタ 62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75</xdr:row>
      <xdr:rowOff>54610</xdr:rowOff>
    </xdr:from>
    <xdr:ext cx="462280" cy="254000"/>
    <xdr:sp macro="" textlink="">
      <xdr:nvSpPr>
        <xdr:cNvPr id="629" name="テキスト ボックス 628"/>
        <xdr:cNvSpPr txBox="1"/>
      </xdr:nvSpPr>
      <xdr:spPr>
        <a:xfrm>
          <a:off x="11978640" y="12913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30" name="直線コネクタ 62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72</xdr:row>
      <xdr:rowOff>111760</xdr:rowOff>
    </xdr:from>
    <xdr:ext cx="462280" cy="254000"/>
    <xdr:sp macro="" textlink="">
      <xdr:nvSpPr>
        <xdr:cNvPr id="631" name="テキスト ボックス 630"/>
        <xdr:cNvSpPr txBox="1"/>
      </xdr:nvSpPr>
      <xdr:spPr>
        <a:xfrm>
          <a:off x="11978640" y="12456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32" name="直線コネクタ 63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168910</xdr:rowOff>
    </xdr:from>
    <xdr:ext cx="462280" cy="254000"/>
    <xdr:sp macro="" textlink="">
      <xdr:nvSpPr>
        <xdr:cNvPr id="633" name="テキスト ボックス 632"/>
        <xdr:cNvSpPr txBox="1"/>
      </xdr:nvSpPr>
      <xdr:spPr>
        <a:xfrm>
          <a:off x="11978640" y="11998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67</xdr:row>
      <xdr:rowOff>54610</xdr:rowOff>
    </xdr:from>
    <xdr:ext cx="462280" cy="254000"/>
    <xdr:sp macro="" textlink="">
      <xdr:nvSpPr>
        <xdr:cNvPr id="635" name="テキスト ボックス 634"/>
        <xdr:cNvSpPr txBox="1"/>
      </xdr:nvSpPr>
      <xdr:spPr>
        <a:xfrm>
          <a:off x="11978640" y="1154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75</xdr:row>
      <xdr:rowOff>118745</xdr:rowOff>
    </xdr:from>
    <xdr:to xmlns:xdr="http://schemas.openxmlformats.org/drawingml/2006/spreadsheetDrawing">
      <xdr:col>85</xdr:col>
      <xdr:colOff>126365</xdr:colOff>
      <xdr:row>78</xdr:row>
      <xdr:rowOff>139700</xdr:rowOff>
    </xdr:to>
    <xdr:cxnSp macro="">
      <xdr:nvCxnSpPr>
        <xdr:cNvPr id="637" name="直線コネクタ 636"/>
        <xdr:cNvCxnSpPr/>
      </xdr:nvCxnSpPr>
      <xdr:spPr>
        <a:xfrm flipV="1">
          <a:off x="16317595" y="12977495"/>
          <a:ext cx="1270" cy="535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4000"/>
    <xdr:sp macro="" textlink="">
      <xdr:nvSpPr>
        <xdr:cNvPr id="638" name="災害復旧費最小値テキスト"/>
        <xdr:cNvSpPr txBox="1"/>
      </xdr:nvSpPr>
      <xdr:spPr>
        <a:xfrm>
          <a:off x="16370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9" name="直線コネクタ 638"/>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65405</xdr:rowOff>
    </xdr:from>
    <xdr:ext cx="469900" cy="254000"/>
    <xdr:sp macro="" textlink="">
      <xdr:nvSpPr>
        <xdr:cNvPr id="640" name="災害復旧費最大値テキスト"/>
        <xdr:cNvSpPr txBox="1"/>
      </xdr:nvSpPr>
      <xdr:spPr>
        <a:xfrm>
          <a:off x="16370300" y="127527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75</xdr:row>
      <xdr:rowOff>118745</xdr:rowOff>
    </xdr:from>
    <xdr:to xmlns:xdr="http://schemas.openxmlformats.org/drawingml/2006/spreadsheetDrawing">
      <xdr:col>86</xdr:col>
      <xdr:colOff>25400</xdr:colOff>
      <xdr:row>75</xdr:row>
      <xdr:rowOff>118745</xdr:rowOff>
    </xdr:to>
    <xdr:cxnSp macro="">
      <xdr:nvCxnSpPr>
        <xdr:cNvPr id="641" name="直線コネクタ 640"/>
        <xdr:cNvCxnSpPr/>
      </xdr:nvCxnSpPr>
      <xdr:spPr>
        <a:xfrm>
          <a:off x="16230600" y="1297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130175</xdr:rowOff>
    </xdr:from>
    <xdr:to xmlns:xdr="http://schemas.openxmlformats.org/drawingml/2006/spreadsheetDrawing">
      <xdr:col>85</xdr:col>
      <xdr:colOff>127000</xdr:colOff>
      <xdr:row>78</xdr:row>
      <xdr:rowOff>132080</xdr:rowOff>
    </xdr:to>
    <xdr:cxnSp macro="">
      <xdr:nvCxnSpPr>
        <xdr:cNvPr id="642" name="直線コネクタ 641"/>
        <xdr:cNvCxnSpPr/>
      </xdr:nvCxnSpPr>
      <xdr:spPr>
        <a:xfrm flipV="1">
          <a:off x="15481300" y="135032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93980</xdr:rowOff>
    </xdr:from>
    <xdr:ext cx="378460" cy="259080"/>
    <xdr:sp macro="" textlink="">
      <xdr:nvSpPr>
        <xdr:cNvPr id="643" name="災害復旧費平均値テキスト"/>
        <xdr:cNvSpPr txBox="1"/>
      </xdr:nvSpPr>
      <xdr:spPr>
        <a:xfrm>
          <a:off x="16370300" y="131241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71120</xdr:rowOff>
    </xdr:from>
    <xdr:to xmlns:xdr="http://schemas.openxmlformats.org/drawingml/2006/spreadsheetDrawing">
      <xdr:col>85</xdr:col>
      <xdr:colOff>177800</xdr:colOff>
      <xdr:row>78</xdr:row>
      <xdr:rowOff>1270</xdr:rowOff>
    </xdr:to>
    <xdr:sp macro="" textlink="">
      <xdr:nvSpPr>
        <xdr:cNvPr id="644" name="フローチャート: 判断 643"/>
        <xdr:cNvSpPr/>
      </xdr:nvSpPr>
      <xdr:spPr>
        <a:xfrm>
          <a:off x="16268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132080</xdr:rowOff>
    </xdr:from>
    <xdr:to xmlns:xdr="http://schemas.openxmlformats.org/drawingml/2006/spreadsheetDrawing">
      <xdr:col>81</xdr:col>
      <xdr:colOff>50800</xdr:colOff>
      <xdr:row>78</xdr:row>
      <xdr:rowOff>139700</xdr:rowOff>
    </xdr:to>
    <xdr:cxnSp macro="">
      <xdr:nvCxnSpPr>
        <xdr:cNvPr id="645" name="直線コネクタ 644"/>
        <xdr:cNvCxnSpPr/>
      </xdr:nvCxnSpPr>
      <xdr:spPr>
        <a:xfrm flipV="1">
          <a:off x="14592300" y="13505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144145</xdr:rowOff>
    </xdr:from>
    <xdr:to xmlns:xdr="http://schemas.openxmlformats.org/drawingml/2006/spreadsheetDrawing">
      <xdr:col>81</xdr:col>
      <xdr:colOff>101600</xdr:colOff>
      <xdr:row>75</xdr:row>
      <xdr:rowOff>74930</xdr:rowOff>
    </xdr:to>
    <xdr:sp macro="" textlink="">
      <xdr:nvSpPr>
        <xdr:cNvPr id="646" name="フローチャート: 判断 645"/>
        <xdr:cNvSpPr/>
      </xdr:nvSpPr>
      <xdr:spPr>
        <a:xfrm>
          <a:off x="15430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73</xdr:row>
      <xdr:rowOff>91440</xdr:rowOff>
    </xdr:from>
    <xdr:ext cx="464820" cy="259080"/>
    <xdr:sp macro="" textlink="">
      <xdr:nvSpPr>
        <xdr:cNvPr id="647" name="テキスト ボックス 646"/>
        <xdr:cNvSpPr txBox="1"/>
      </xdr:nvSpPr>
      <xdr:spPr>
        <a:xfrm>
          <a:off x="15246350" y="126072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139700</xdr:rowOff>
    </xdr:to>
    <xdr:cxnSp macro="">
      <xdr:nvCxnSpPr>
        <xdr:cNvPr id="648" name="直線コネクタ 647"/>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34290</xdr:rowOff>
    </xdr:from>
    <xdr:to xmlns:xdr="http://schemas.openxmlformats.org/drawingml/2006/spreadsheetDrawing">
      <xdr:col>76</xdr:col>
      <xdr:colOff>165100</xdr:colOff>
      <xdr:row>75</xdr:row>
      <xdr:rowOff>135890</xdr:rowOff>
    </xdr:to>
    <xdr:sp macro="" textlink="">
      <xdr:nvSpPr>
        <xdr:cNvPr id="649" name="フローチャート: 判断 648"/>
        <xdr:cNvSpPr/>
      </xdr:nvSpPr>
      <xdr:spPr>
        <a:xfrm>
          <a:off x="145415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73</xdr:row>
      <xdr:rowOff>152400</xdr:rowOff>
    </xdr:from>
    <xdr:ext cx="464820" cy="259080"/>
    <xdr:sp macro="" textlink="">
      <xdr:nvSpPr>
        <xdr:cNvPr id="650" name="テキスト ボックス 649"/>
        <xdr:cNvSpPr txBox="1"/>
      </xdr:nvSpPr>
      <xdr:spPr>
        <a:xfrm>
          <a:off x="14357350" y="126682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97790</xdr:rowOff>
    </xdr:from>
    <xdr:to xmlns:xdr="http://schemas.openxmlformats.org/drawingml/2006/spreadsheetDrawing">
      <xdr:col>71</xdr:col>
      <xdr:colOff>177800</xdr:colOff>
      <xdr:row>78</xdr:row>
      <xdr:rowOff>139700</xdr:rowOff>
    </xdr:to>
    <xdr:cxnSp macro="">
      <xdr:nvCxnSpPr>
        <xdr:cNvPr id="651" name="直線コネクタ 650"/>
        <xdr:cNvCxnSpPr/>
      </xdr:nvCxnSpPr>
      <xdr:spPr>
        <a:xfrm>
          <a:off x="12814300" y="134708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111760</xdr:rowOff>
    </xdr:from>
    <xdr:to xmlns:xdr="http://schemas.openxmlformats.org/drawingml/2006/spreadsheetDrawing">
      <xdr:col>72</xdr:col>
      <xdr:colOff>38100</xdr:colOff>
      <xdr:row>77</xdr:row>
      <xdr:rowOff>41910</xdr:rowOff>
    </xdr:to>
    <xdr:sp macro="" textlink="">
      <xdr:nvSpPr>
        <xdr:cNvPr id="652" name="フローチャート: 判断 651"/>
        <xdr:cNvSpPr/>
      </xdr:nvSpPr>
      <xdr:spPr>
        <a:xfrm>
          <a:off x="136525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58420</xdr:rowOff>
    </xdr:from>
    <xdr:ext cx="464820" cy="259080"/>
    <xdr:sp macro="" textlink="">
      <xdr:nvSpPr>
        <xdr:cNvPr id="653" name="テキスト ボックス 652"/>
        <xdr:cNvSpPr txBox="1"/>
      </xdr:nvSpPr>
      <xdr:spPr>
        <a:xfrm>
          <a:off x="13468350" y="129171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70</xdr:row>
      <xdr:rowOff>8255</xdr:rowOff>
    </xdr:from>
    <xdr:to xmlns:xdr="http://schemas.openxmlformats.org/drawingml/2006/spreadsheetDrawing">
      <xdr:col>67</xdr:col>
      <xdr:colOff>101600</xdr:colOff>
      <xdr:row>70</xdr:row>
      <xdr:rowOff>109855</xdr:rowOff>
    </xdr:to>
    <xdr:sp macro="" textlink="">
      <xdr:nvSpPr>
        <xdr:cNvPr id="654" name="フローチャート: 判断 653"/>
        <xdr:cNvSpPr/>
      </xdr:nvSpPr>
      <xdr:spPr>
        <a:xfrm>
          <a:off x="12763500" y="1200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68</xdr:row>
      <xdr:rowOff>126365</xdr:rowOff>
    </xdr:from>
    <xdr:ext cx="464820" cy="259080"/>
    <xdr:sp macro="" textlink="">
      <xdr:nvSpPr>
        <xdr:cNvPr id="655" name="テキスト ボックス 654"/>
        <xdr:cNvSpPr txBox="1"/>
      </xdr:nvSpPr>
      <xdr:spPr>
        <a:xfrm>
          <a:off x="12579350" y="117849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79375</xdr:rowOff>
    </xdr:from>
    <xdr:to xmlns:xdr="http://schemas.openxmlformats.org/drawingml/2006/spreadsheetDrawing">
      <xdr:col>85</xdr:col>
      <xdr:colOff>177800</xdr:colOff>
      <xdr:row>79</xdr:row>
      <xdr:rowOff>9525</xdr:rowOff>
    </xdr:to>
    <xdr:sp macro="" textlink="">
      <xdr:nvSpPr>
        <xdr:cNvPr id="661" name="楕円 660"/>
        <xdr:cNvSpPr/>
      </xdr:nvSpPr>
      <xdr:spPr>
        <a:xfrm>
          <a:off x="162687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166370</xdr:rowOff>
    </xdr:from>
    <xdr:ext cx="313690" cy="254000"/>
    <xdr:sp macro="" textlink="">
      <xdr:nvSpPr>
        <xdr:cNvPr id="662" name="災害復旧費該当値テキスト"/>
        <xdr:cNvSpPr txBox="1"/>
      </xdr:nvSpPr>
      <xdr:spPr>
        <a:xfrm>
          <a:off x="16370300" y="1336802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80645</xdr:rowOff>
    </xdr:from>
    <xdr:to xmlns:xdr="http://schemas.openxmlformats.org/drawingml/2006/spreadsheetDrawing">
      <xdr:col>81</xdr:col>
      <xdr:colOff>101600</xdr:colOff>
      <xdr:row>79</xdr:row>
      <xdr:rowOff>10795</xdr:rowOff>
    </xdr:to>
    <xdr:sp macro="" textlink="">
      <xdr:nvSpPr>
        <xdr:cNvPr id="663" name="楕円 662"/>
        <xdr:cNvSpPr/>
      </xdr:nvSpPr>
      <xdr:spPr>
        <a:xfrm>
          <a:off x="15430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1905</xdr:rowOff>
    </xdr:from>
    <xdr:ext cx="313690" cy="259080"/>
    <xdr:sp macro="" textlink="">
      <xdr:nvSpPr>
        <xdr:cNvPr id="664" name="テキスト ボックス 663"/>
        <xdr:cNvSpPr txBox="1"/>
      </xdr:nvSpPr>
      <xdr:spPr>
        <a:xfrm>
          <a:off x="15324455" y="135464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65" name="楕円 66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4475" cy="259080"/>
    <xdr:sp macro="" textlink="">
      <xdr:nvSpPr>
        <xdr:cNvPr id="666" name="テキスト ボックス 665"/>
        <xdr:cNvSpPr txBox="1"/>
      </xdr:nvSpPr>
      <xdr:spPr>
        <a:xfrm>
          <a:off x="14467840" y="13554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67" name="楕円 66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4475" cy="259080"/>
    <xdr:sp macro="" textlink="">
      <xdr:nvSpPr>
        <xdr:cNvPr id="668" name="テキスト ボックス 667"/>
        <xdr:cNvSpPr txBox="1"/>
      </xdr:nvSpPr>
      <xdr:spPr>
        <a:xfrm>
          <a:off x="13578840" y="13554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46990</xdr:rowOff>
    </xdr:from>
    <xdr:to xmlns:xdr="http://schemas.openxmlformats.org/drawingml/2006/spreadsheetDrawing">
      <xdr:col>67</xdr:col>
      <xdr:colOff>101600</xdr:colOff>
      <xdr:row>78</xdr:row>
      <xdr:rowOff>148590</xdr:rowOff>
    </xdr:to>
    <xdr:sp macro="" textlink="">
      <xdr:nvSpPr>
        <xdr:cNvPr id="669" name="楕円 668"/>
        <xdr:cNvSpPr/>
      </xdr:nvSpPr>
      <xdr:spPr>
        <a:xfrm>
          <a:off x="12763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139700</xdr:rowOff>
    </xdr:from>
    <xdr:ext cx="378460" cy="259080"/>
    <xdr:sp macro="" textlink="">
      <xdr:nvSpPr>
        <xdr:cNvPr id="670" name="テキスト ボックス 669"/>
        <xdr:cNvSpPr txBox="1"/>
      </xdr:nvSpPr>
      <xdr:spPr>
        <a:xfrm>
          <a:off x="12625070" y="13512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79" name="テキスト ボックス 678"/>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54000"/>
    <xdr:sp macro="" textlink="">
      <xdr:nvSpPr>
        <xdr:cNvPr id="681" name="テキスト ボックス 680"/>
        <xdr:cNvSpPr txBox="1"/>
      </xdr:nvSpPr>
      <xdr:spPr>
        <a:xfrm>
          <a:off x="11914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83" name="テキスト ボックス 682"/>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000"/>
    <xdr:sp macro="" textlink="">
      <xdr:nvSpPr>
        <xdr:cNvPr id="687" name="テキスト ボックス 686"/>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91" name="テキスト ボックス 690"/>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4000"/>
    <xdr:sp macro="" textlink="">
      <xdr:nvSpPr>
        <xdr:cNvPr id="693" name="テキスト ボックス 692"/>
        <xdr:cNvSpPr txBox="1"/>
      </xdr:nvSpPr>
      <xdr:spPr>
        <a:xfrm>
          <a:off x="11914505" y="14970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62230</xdr:rowOff>
    </xdr:from>
    <xdr:to xmlns:xdr="http://schemas.openxmlformats.org/drawingml/2006/spreadsheetDrawing">
      <xdr:col>85</xdr:col>
      <xdr:colOff>126365</xdr:colOff>
      <xdr:row>98</xdr:row>
      <xdr:rowOff>116840</xdr:rowOff>
    </xdr:to>
    <xdr:cxnSp macro="">
      <xdr:nvCxnSpPr>
        <xdr:cNvPr id="695" name="直線コネクタ 694"/>
        <xdr:cNvCxnSpPr/>
      </xdr:nvCxnSpPr>
      <xdr:spPr>
        <a:xfrm flipV="1">
          <a:off x="16317595" y="15664180"/>
          <a:ext cx="127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120650</xdr:rowOff>
    </xdr:from>
    <xdr:ext cx="534670" cy="254000"/>
    <xdr:sp macro="" textlink="">
      <xdr:nvSpPr>
        <xdr:cNvPr id="696" name="公債費最小値テキスト"/>
        <xdr:cNvSpPr txBox="1"/>
      </xdr:nvSpPr>
      <xdr:spPr>
        <a:xfrm>
          <a:off x="16370300" y="169227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116840</xdr:rowOff>
    </xdr:from>
    <xdr:to xmlns:xdr="http://schemas.openxmlformats.org/drawingml/2006/spreadsheetDrawing">
      <xdr:col>86</xdr:col>
      <xdr:colOff>25400</xdr:colOff>
      <xdr:row>98</xdr:row>
      <xdr:rowOff>116840</xdr:rowOff>
    </xdr:to>
    <xdr:cxnSp macro="">
      <xdr:nvCxnSpPr>
        <xdr:cNvPr id="697" name="直線コネクタ 696"/>
        <xdr:cNvCxnSpPr/>
      </xdr:nvCxnSpPr>
      <xdr:spPr>
        <a:xfrm>
          <a:off x="16230600" y="16918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8890</xdr:rowOff>
    </xdr:from>
    <xdr:ext cx="534670" cy="254000"/>
    <xdr:sp macro="" textlink="">
      <xdr:nvSpPr>
        <xdr:cNvPr id="698" name="公債費最大値テキスト"/>
        <xdr:cNvSpPr txBox="1"/>
      </xdr:nvSpPr>
      <xdr:spPr>
        <a:xfrm>
          <a:off x="16370300" y="154393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65,535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62230</xdr:rowOff>
    </xdr:from>
    <xdr:to xmlns:xdr="http://schemas.openxmlformats.org/drawingml/2006/spreadsheetDrawing">
      <xdr:col>86</xdr:col>
      <xdr:colOff>25400</xdr:colOff>
      <xdr:row>91</xdr:row>
      <xdr:rowOff>62230</xdr:rowOff>
    </xdr:to>
    <xdr:cxnSp macro="">
      <xdr:nvCxnSpPr>
        <xdr:cNvPr id="699" name="直線コネクタ 698"/>
        <xdr:cNvCxnSpPr/>
      </xdr:nvCxnSpPr>
      <xdr:spPr>
        <a:xfrm>
          <a:off x="16230600" y="1566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87630</xdr:rowOff>
    </xdr:from>
    <xdr:to xmlns:xdr="http://schemas.openxmlformats.org/drawingml/2006/spreadsheetDrawing">
      <xdr:col>85</xdr:col>
      <xdr:colOff>127000</xdr:colOff>
      <xdr:row>92</xdr:row>
      <xdr:rowOff>126365</xdr:rowOff>
    </xdr:to>
    <xdr:cxnSp macro="">
      <xdr:nvCxnSpPr>
        <xdr:cNvPr id="700" name="直線コネクタ 699"/>
        <xdr:cNvCxnSpPr/>
      </xdr:nvCxnSpPr>
      <xdr:spPr>
        <a:xfrm>
          <a:off x="15481300" y="15689580"/>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92</xdr:row>
      <xdr:rowOff>134620</xdr:rowOff>
    </xdr:from>
    <xdr:ext cx="534670" cy="254000"/>
    <xdr:sp macro="" textlink="">
      <xdr:nvSpPr>
        <xdr:cNvPr id="701" name="公債費平均値テキスト"/>
        <xdr:cNvSpPr txBox="1"/>
      </xdr:nvSpPr>
      <xdr:spPr>
        <a:xfrm>
          <a:off x="16370300" y="159080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156210</xdr:rowOff>
    </xdr:from>
    <xdr:to xmlns:xdr="http://schemas.openxmlformats.org/drawingml/2006/spreadsheetDrawing">
      <xdr:col>85</xdr:col>
      <xdr:colOff>177800</xdr:colOff>
      <xdr:row>93</xdr:row>
      <xdr:rowOff>86360</xdr:rowOff>
    </xdr:to>
    <xdr:sp macro="" textlink="">
      <xdr:nvSpPr>
        <xdr:cNvPr id="702" name="フローチャート: 判断 701"/>
        <xdr:cNvSpPr/>
      </xdr:nvSpPr>
      <xdr:spPr>
        <a:xfrm>
          <a:off x="16268700" y="159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87630</xdr:rowOff>
    </xdr:from>
    <xdr:to xmlns:xdr="http://schemas.openxmlformats.org/drawingml/2006/spreadsheetDrawing">
      <xdr:col>81</xdr:col>
      <xdr:colOff>50800</xdr:colOff>
      <xdr:row>92</xdr:row>
      <xdr:rowOff>50165</xdr:rowOff>
    </xdr:to>
    <xdr:cxnSp macro="">
      <xdr:nvCxnSpPr>
        <xdr:cNvPr id="703" name="直線コネクタ 702"/>
        <xdr:cNvCxnSpPr/>
      </xdr:nvCxnSpPr>
      <xdr:spPr>
        <a:xfrm flipV="1">
          <a:off x="14592300" y="1568958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92</xdr:row>
      <xdr:rowOff>66675</xdr:rowOff>
    </xdr:from>
    <xdr:to xmlns:xdr="http://schemas.openxmlformats.org/drawingml/2006/spreadsheetDrawing">
      <xdr:col>81</xdr:col>
      <xdr:colOff>101600</xdr:colOff>
      <xdr:row>92</xdr:row>
      <xdr:rowOff>168275</xdr:rowOff>
    </xdr:to>
    <xdr:sp macro="" textlink="">
      <xdr:nvSpPr>
        <xdr:cNvPr id="704" name="フローチャート: 判断 703"/>
        <xdr:cNvSpPr/>
      </xdr:nvSpPr>
      <xdr:spPr>
        <a:xfrm>
          <a:off x="15430500" y="1584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159385</xdr:rowOff>
    </xdr:from>
    <xdr:ext cx="529590" cy="258445"/>
    <xdr:sp macro="" textlink="">
      <xdr:nvSpPr>
        <xdr:cNvPr id="705" name="テキスト ボックス 704"/>
        <xdr:cNvSpPr txBox="1"/>
      </xdr:nvSpPr>
      <xdr:spPr>
        <a:xfrm>
          <a:off x="15213965" y="159327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50165</xdr:rowOff>
    </xdr:from>
    <xdr:to xmlns:xdr="http://schemas.openxmlformats.org/drawingml/2006/spreadsheetDrawing">
      <xdr:col>76</xdr:col>
      <xdr:colOff>114300</xdr:colOff>
      <xdr:row>92</xdr:row>
      <xdr:rowOff>95885</xdr:rowOff>
    </xdr:to>
    <xdr:cxnSp macro="">
      <xdr:nvCxnSpPr>
        <xdr:cNvPr id="706" name="直線コネクタ 705"/>
        <xdr:cNvCxnSpPr/>
      </xdr:nvCxnSpPr>
      <xdr:spPr>
        <a:xfrm flipV="1">
          <a:off x="13703300" y="158235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1270</xdr:rowOff>
    </xdr:from>
    <xdr:to xmlns:xdr="http://schemas.openxmlformats.org/drawingml/2006/spreadsheetDrawing">
      <xdr:col>76</xdr:col>
      <xdr:colOff>165100</xdr:colOff>
      <xdr:row>94</xdr:row>
      <xdr:rowOff>102870</xdr:rowOff>
    </xdr:to>
    <xdr:sp macro="" textlink="">
      <xdr:nvSpPr>
        <xdr:cNvPr id="707" name="フローチャート: 判断 706"/>
        <xdr:cNvSpPr/>
      </xdr:nvSpPr>
      <xdr:spPr>
        <a:xfrm>
          <a:off x="14541500"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93980</xdr:rowOff>
    </xdr:from>
    <xdr:ext cx="529590" cy="259080"/>
    <xdr:sp macro="" textlink="">
      <xdr:nvSpPr>
        <xdr:cNvPr id="708" name="テキスト ボックス 707"/>
        <xdr:cNvSpPr txBox="1"/>
      </xdr:nvSpPr>
      <xdr:spPr>
        <a:xfrm>
          <a:off x="14324965" y="16210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95885</xdr:rowOff>
    </xdr:from>
    <xdr:to xmlns:xdr="http://schemas.openxmlformats.org/drawingml/2006/spreadsheetDrawing">
      <xdr:col>71</xdr:col>
      <xdr:colOff>177800</xdr:colOff>
      <xdr:row>93</xdr:row>
      <xdr:rowOff>3810</xdr:rowOff>
    </xdr:to>
    <xdr:cxnSp macro="">
      <xdr:nvCxnSpPr>
        <xdr:cNvPr id="709" name="直線コネクタ 708"/>
        <xdr:cNvCxnSpPr/>
      </xdr:nvCxnSpPr>
      <xdr:spPr>
        <a:xfrm flipV="1">
          <a:off x="12814300" y="1586928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49530</xdr:rowOff>
    </xdr:from>
    <xdr:to xmlns:xdr="http://schemas.openxmlformats.org/drawingml/2006/spreadsheetDrawing">
      <xdr:col>72</xdr:col>
      <xdr:colOff>38100</xdr:colOff>
      <xdr:row>94</xdr:row>
      <xdr:rowOff>151130</xdr:rowOff>
    </xdr:to>
    <xdr:sp macro="" textlink="">
      <xdr:nvSpPr>
        <xdr:cNvPr id="710" name="フローチャート: 判断 709"/>
        <xdr:cNvSpPr/>
      </xdr:nvSpPr>
      <xdr:spPr>
        <a:xfrm>
          <a:off x="13652500" y="1616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142240</xdr:rowOff>
    </xdr:from>
    <xdr:ext cx="529590" cy="259080"/>
    <xdr:sp macro="" textlink="">
      <xdr:nvSpPr>
        <xdr:cNvPr id="711" name="テキスト ボックス 710"/>
        <xdr:cNvSpPr txBox="1"/>
      </xdr:nvSpPr>
      <xdr:spPr>
        <a:xfrm>
          <a:off x="13435965" y="162585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155575</xdr:rowOff>
    </xdr:from>
    <xdr:to xmlns:xdr="http://schemas.openxmlformats.org/drawingml/2006/spreadsheetDrawing">
      <xdr:col>67</xdr:col>
      <xdr:colOff>101600</xdr:colOff>
      <xdr:row>96</xdr:row>
      <xdr:rowOff>86360</xdr:rowOff>
    </xdr:to>
    <xdr:sp macro="" textlink="">
      <xdr:nvSpPr>
        <xdr:cNvPr id="712" name="フローチャート: 判断 711"/>
        <xdr:cNvSpPr/>
      </xdr:nvSpPr>
      <xdr:spPr>
        <a:xfrm>
          <a:off x="12763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76835</xdr:rowOff>
    </xdr:from>
    <xdr:ext cx="529590" cy="254000"/>
    <xdr:sp macro="" textlink="">
      <xdr:nvSpPr>
        <xdr:cNvPr id="713" name="テキスト ボックス 712"/>
        <xdr:cNvSpPr txBox="1"/>
      </xdr:nvSpPr>
      <xdr:spPr>
        <a:xfrm>
          <a:off x="12546965" y="16536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75565</xdr:rowOff>
    </xdr:from>
    <xdr:to xmlns:xdr="http://schemas.openxmlformats.org/drawingml/2006/spreadsheetDrawing">
      <xdr:col>85</xdr:col>
      <xdr:colOff>177800</xdr:colOff>
      <xdr:row>93</xdr:row>
      <xdr:rowOff>6350</xdr:rowOff>
    </xdr:to>
    <xdr:sp macro="" textlink="">
      <xdr:nvSpPr>
        <xdr:cNvPr id="719" name="楕円 718"/>
        <xdr:cNvSpPr/>
      </xdr:nvSpPr>
      <xdr:spPr>
        <a:xfrm>
          <a:off x="16268700" y="15848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98425</xdr:rowOff>
    </xdr:from>
    <xdr:ext cx="534670" cy="254000"/>
    <xdr:sp macro="" textlink="">
      <xdr:nvSpPr>
        <xdr:cNvPr id="720" name="公債費該当値テキスト"/>
        <xdr:cNvSpPr txBox="1"/>
      </xdr:nvSpPr>
      <xdr:spPr>
        <a:xfrm>
          <a:off x="16370300" y="157003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36830</xdr:rowOff>
    </xdr:from>
    <xdr:to xmlns:xdr="http://schemas.openxmlformats.org/drawingml/2006/spreadsheetDrawing">
      <xdr:col>81</xdr:col>
      <xdr:colOff>101600</xdr:colOff>
      <xdr:row>91</xdr:row>
      <xdr:rowOff>138430</xdr:rowOff>
    </xdr:to>
    <xdr:sp macro="" textlink="">
      <xdr:nvSpPr>
        <xdr:cNvPr id="721" name="楕円 720"/>
        <xdr:cNvSpPr/>
      </xdr:nvSpPr>
      <xdr:spPr>
        <a:xfrm>
          <a:off x="15430500" y="156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89</xdr:row>
      <xdr:rowOff>154940</xdr:rowOff>
    </xdr:from>
    <xdr:ext cx="529590" cy="254000"/>
    <xdr:sp macro="" textlink="">
      <xdr:nvSpPr>
        <xdr:cNvPr id="722" name="テキスト ボックス 721"/>
        <xdr:cNvSpPr txBox="1"/>
      </xdr:nvSpPr>
      <xdr:spPr>
        <a:xfrm>
          <a:off x="15213965" y="154139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170815</xdr:rowOff>
    </xdr:from>
    <xdr:to xmlns:xdr="http://schemas.openxmlformats.org/drawingml/2006/spreadsheetDrawing">
      <xdr:col>76</xdr:col>
      <xdr:colOff>165100</xdr:colOff>
      <xdr:row>92</xdr:row>
      <xdr:rowOff>100965</xdr:rowOff>
    </xdr:to>
    <xdr:sp macro="" textlink="">
      <xdr:nvSpPr>
        <xdr:cNvPr id="723" name="楕円 722"/>
        <xdr:cNvSpPr/>
      </xdr:nvSpPr>
      <xdr:spPr>
        <a:xfrm>
          <a:off x="14541500" y="157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117475</xdr:rowOff>
    </xdr:from>
    <xdr:ext cx="529590" cy="259080"/>
    <xdr:sp macro="" textlink="">
      <xdr:nvSpPr>
        <xdr:cNvPr id="724" name="テキスト ボックス 723"/>
        <xdr:cNvSpPr txBox="1"/>
      </xdr:nvSpPr>
      <xdr:spPr>
        <a:xfrm>
          <a:off x="14324965" y="155479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45085</xdr:rowOff>
    </xdr:from>
    <xdr:to xmlns:xdr="http://schemas.openxmlformats.org/drawingml/2006/spreadsheetDrawing">
      <xdr:col>72</xdr:col>
      <xdr:colOff>38100</xdr:colOff>
      <xdr:row>92</xdr:row>
      <xdr:rowOff>146685</xdr:rowOff>
    </xdr:to>
    <xdr:sp macro="" textlink="">
      <xdr:nvSpPr>
        <xdr:cNvPr id="725" name="楕円 724"/>
        <xdr:cNvSpPr/>
      </xdr:nvSpPr>
      <xdr:spPr>
        <a:xfrm>
          <a:off x="13652500" y="158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163195</xdr:rowOff>
    </xdr:from>
    <xdr:ext cx="529590" cy="259080"/>
    <xdr:sp macro="" textlink="">
      <xdr:nvSpPr>
        <xdr:cNvPr id="726" name="テキスト ボックス 725"/>
        <xdr:cNvSpPr txBox="1"/>
      </xdr:nvSpPr>
      <xdr:spPr>
        <a:xfrm>
          <a:off x="13435965" y="15593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124460</xdr:rowOff>
    </xdr:from>
    <xdr:to xmlns:xdr="http://schemas.openxmlformats.org/drawingml/2006/spreadsheetDrawing">
      <xdr:col>67</xdr:col>
      <xdr:colOff>101600</xdr:colOff>
      <xdr:row>93</xdr:row>
      <xdr:rowOff>54610</xdr:rowOff>
    </xdr:to>
    <xdr:sp macro="" textlink="">
      <xdr:nvSpPr>
        <xdr:cNvPr id="727" name="楕円 726"/>
        <xdr:cNvSpPr/>
      </xdr:nvSpPr>
      <xdr:spPr>
        <a:xfrm>
          <a:off x="12763500" y="158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71120</xdr:rowOff>
    </xdr:from>
    <xdr:ext cx="529590" cy="259080"/>
    <xdr:sp macro="" textlink="">
      <xdr:nvSpPr>
        <xdr:cNvPr id="728" name="テキスト ボックス 727"/>
        <xdr:cNvSpPr txBox="1"/>
      </xdr:nvSpPr>
      <xdr:spPr>
        <a:xfrm>
          <a:off x="12546965" y="15673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37" name="テキスト ボックス 736"/>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40" name="テキスト ボックス 739"/>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2110" cy="259080"/>
    <xdr:sp macro="" textlink="">
      <xdr:nvSpPr>
        <xdr:cNvPr id="742" name="テキスト ボックス 741"/>
        <xdr:cNvSpPr txBox="1"/>
      </xdr:nvSpPr>
      <xdr:spPr>
        <a:xfrm>
          <a:off x="17910810" y="6207760"/>
          <a:ext cx="372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168910</xdr:rowOff>
    </xdr:from>
    <xdr:ext cx="372110" cy="254000"/>
    <xdr:sp macro="" textlink="">
      <xdr:nvSpPr>
        <xdr:cNvPr id="744" name="テキスト ボックス 743"/>
        <xdr:cNvSpPr txBox="1"/>
      </xdr:nvSpPr>
      <xdr:spPr>
        <a:xfrm>
          <a:off x="17910810" y="5826760"/>
          <a:ext cx="372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130810</xdr:rowOff>
    </xdr:from>
    <xdr:ext cx="372110" cy="259080"/>
    <xdr:sp macro="" textlink="">
      <xdr:nvSpPr>
        <xdr:cNvPr id="746" name="テキスト ボックス 745"/>
        <xdr:cNvSpPr txBox="1"/>
      </xdr:nvSpPr>
      <xdr:spPr>
        <a:xfrm>
          <a:off x="17910810" y="5445760"/>
          <a:ext cx="372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92710</xdr:rowOff>
    </xdr:from>
    <xdr:ext cx="372110" cy="259080"/>
    <xdr:sp macro="" textlink="">
      <xdr:nvSpPr>
        <xdr:cNvPr id="748" name="テキスト ボックス 747"/>
        <xdr:cNvSpPr txBox="1"/>
      </xdr:nvSpPr>
      <xdr:spPr>
        <a:xfrm>
          <a:off x="17910810" y="5064760"/>
          <a:ext cx="372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2110" cy="254000"/>
    <xdr:sp macro="" textlink="">
      <xdr:nvSpPr>
        <xdr:cNvPr id="750" name="テキスト ボックス 749"/>
        <xdr:cNvSpPr txBox="1"/>
      </xdr:nvSpPr>
      <xdr:spPr>
        <a:xfrm>
          <a:off x="17910810" y="4683760"/>
          <a:ext cx="372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97790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41274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53"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44450</xdr:rowOff>
    </xdr:from>
    <xdr:ext cx="378460" cy="259080"/>
    <xdr:sp macro="" textlink="">
      <xdr:nvSpPr>
        <xdr:cNvPr id="755" name="諸支出金最大値テキスト"/>
        <xdr:cNvSpPr txBox="1"/>
      </xdr:nvSpPr>
      <xdr:spPr>
        <a:xfrm>
          <a:off x="22212300" y="5187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97790</xdr:rowOff>
    </xdr:from>
    <xdr:to xmlns:xdr="http://schemas.openxmlformats.org/drawingml/2006/spreadsheetDrawing">
      <xdr:col>116</xdr:col>
      <xdr:colOff>152400</xdr:colOff>
      <xdr:row>31</xdr:row>
      <xdr:rowOff>97790</xdr:rowOff>
    </xdr:to>
    <xdr:cxnSp macro="">
      <xdr:nvCxnSpPr>
        <xdr:cNvPr id="756" name="直線コネクタ 755"/>
        <xdr:cNvCxnSpPr/>
      </xdr:nvCxnSpPr>
      <xdr:spPr>
        <a:xfrm>
          <a:off x="22072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31</xdr:row>
      <xdr:rowOff>97790</xdr:rowOff>
    </xdr:from>
    <xdr:to xmlns:xdr="http://schemas.openxmlformats.org/drawingml/2006/spreadsheetDrawing">
      <xdr:col>116</xdr:col>
      <xdr:colOff>63500</xdr:colOff>
      <xdr:row>31</xdr:row>
      <xdr:rowOff>116840</xdr:rowOff>
    </xdr:to>
    <xdr:cxnSp macro="">
      <xdr:nvCxnSpPr>
        <xdr:cNvPr id="757" name="直線コネクタ 756"/>
        <xdr:cNvCxnSpPr/>
      </xdr:nvCxnSpPr>
      <xdr:spPr>
        <a:xfrm flipV="1">
          <a:off x="21323300" y="54127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90170</xdr:rowOff>
    </xdr:from>
    <xdr:ext cx="313690" cy="259080"/>
    <xdr:sp macro="" textlink="">
      <xdr:nvSpPr>
        <xdr:cNvPr id="758" name="諸支出金平均値テキスト"/>
        <xdr:cNvSpPr txBox="1"/>
      </xdr:nvSpPr>
      <xdr:spPr>
        <a:xfrm>
          <a:off x="22212300" y="643382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111760</xdr:rowOff>
    </xdr:from>
    <xdr:to xmlns:xdr="http://schemas.openxmlformats.org/drawingml/2006/spreadsheetDrawing">
      <xdr:col>116</xdr:col>
      <xdr:colOff>114300</xdr:colOff>
      <xdr:row>38</xdr:row>
      <xdr:rowOff>41910</xdr:rowOff>
    </xdr:to>
    <xdr:sp macro="" textlink="">
      <xdr:nvSpPr>
        <xdr:cNvPr id="759" name="フローチャート: 判断 758"/>
        <xdr:cNvSpPr/>
      </xdr:nvSpPr>
      <xdr:spPr>
        <a:xfrm>
          <a:off x="22110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31</xdr:row>
      <xdr:rowOff>116840</xdr:rowOff>
    </xdr:from>
    <xdr:to xmlns:xdr="http://schemas.openxmlformats.org/drawingml/2006/spreadsheetDrawing">
      <xdr:col>111</xdr:col>
      <xdr:colOff>177800</xdr:colOff>
      <xdr:row>33</xdr:row>
      <xdr:rowOff>74930</xdr:rowOff>
    </xdr:to>
    <xdr:cxnSp macro="">
      <xdr:nvCxnSpPr>
        <xdr:cNvPr id="760" name="直線コネクタ 759"/>
        <xdr:cNvCxnSpPr/>
      </xdr:nvCxnSpPr>
      <xdr:spPr>
        <a:xfrm flipV="1">
          <a:off x="20434300" y="5431790"/>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115570</xdr:rowOff>
    </xdr:from>
    <xdr:to xmlns:xdr="http://schemas.openxmlformats.org/drawingml/2006/spreadsheetDrawing">
      <xdr:col>112</xdr:col>
      <xdr:colOff>38100</xdr:colOff>
      <xdr:row>38</xdr:row>
      <xdr:rowOff>45720</xdr:rowOff>
    </xdr:to>
    <xdr:sp macro="" textlink="">
      <xdr:nvSpPr>
        <xdr:cNvPr id="761" name="フローチャート: 判断 760"/>
        <xdr:cNvSpPr/>
      </xdr:nvSpPr>
      <xdr:spPr>
        <a:xfrm>
          <a:off x="21272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38</xdr:row>
      <xdr:rowOff>36830</xdr:rowOff>
    </xdr:from>
    <xdr:ext cx="313690" cy="259080"/>
    <xdr:sp macro="" textlink="">
      <xdr:nvSpPr>
        <xdr:cNvPr id="762" name="テキスト ボックス 761"/>
        <xdr:cNvSpPr txBox="1"/>
      </xdr:nvSpPr>
      <xdr:spPr>
        <a:xfrm>
          <a:off x="21166455" y="65519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33</xdr:row>
      <xdr:rowOff>74930</xdr:rowOff>
    </xdr:from>
    <xdr:to xmlns:xdr="http://schemas.openxmlformats.org/drawingml/2006/spreadsheetDrawing">
      <xdr:col>107</xdr:col>
      <xdr:colOff>50800</xdr:colOff>
      <xdr:row>34</xdr:row>
      <xdr:rowOff>132080</xdr:rowOff>
    </xdr:to>
    <xdr:cxnSp macro="">
      <xdr:nvCxnSpPr>
        <xdr:cNvPr id="763" name="直線コネクタ 762"/>
        <xdr:cNvCxnSpPr/>
      </xdr:nvCxnSpPr>
      <xdr:spPr>
        <a:xfrm flipV="1">
          <a:off x="19545300" y="57327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46990</xdr:rowOff>
    </xdr:from>
    <xdr:to xmlns:xdr="http://schemas.openxmlformats.org/drawingml/2006/spreadsheetDrawing">
      <xdr:col>107</xdr:col>
      <xdr:colOff>101600</xdr:colOff>
      <xdr:row>38</xdr:row>
      <xdr:rowOff>148590</xdr:rowOff>
    </xdr:to>
    <xdr:sp macro="" textlink="">
      <xdr:nvSpPr>
        <xdr:cNvPr id="764" name="フローチャート: 判断 763"/>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38</xdr:row>
      <xdr:rowOff>139700</xdr:rowOff>
    </xdr:from>
    <xdr:ext cx="313690" cy="259080"/>
    <xdr:sp macro="" textlink="">
      <xdr:nvSpPr>
        <xdr:cNvPr id="765" name="テキスト ボックス 764"/>
        <xdr:cNvSpPr txBox="1"/>
      </xdr:nvSpPr>
      <xdr:spPr>
        <a:xfrm>
          <a:off x="20277455" y="66548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30</xdr:row>
      <xdr:rowOff>97790</xdr:rowOff>
    </xdr:from>
    <xdr:to xmlns:xdr="http://schemas.openxmlformats.org/drawingml/2006/spreadsheetDrawing">
      <xdr:col>102</xdr:col>
      <xdr:colOff>114300</xdr:colOff>
      <xdr:row>34</xdr:row>
      <xdr:rowOff>132080</xdr:rowOff>
    </xdr:to>
    <xdr:cxnSp macro="">
      <xdr:nvCxnSpPr>
        <xdr:cNvPr id="766" name="直線コネクタ 765"/>
        <xdr:cNvCxnSpPr/>
      </xdr:nvCxnSpPr>
      <xdr:spPr>
        <a:xfrm>
          <a:off x="18656300" y="5241290"/>
          <a:ext cx="88900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73660</xdr:rowOff>
    </xdr:from>
    <xdr:to xmlns:xdr="http://schemas.openxmlformats.org/drawingml/2006/spreadsheetDrawing">
      <xdr:col>102</xdr:col>
      <xdr:colOff>165100</xdr:colOff>
      <xdr:row>39</xdr:row>
      <xdr:rowOff>3810</xdr:rowOff>
    </xdr:to>
    <xdr:sp macro="" textlink="">
      <xdr:nvSpPr>
        <xdr:cNvPr id="767" name="フローチャート: 判断 766"/>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38</xdr:row>
      <xdr:rowOff>166370</xdr:rowOff>
    </xdr:from>
    <xdr:ext cx="313690" cy="254000"/>
    <xdr:sp macro="" textlink="">
      <xdr:nvSpPr>
        <xdr:cNvPr id="768" name="テキスト ボックス 767"/>
        <xdr:cNvSpPr txBox="1"/>
      </xdr:nvSpPr>
      <xdr:spPr>
        <a:xfrm>
          <a:off x="19388455" y="668147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24130</xdr:rowOff>
    </xdr:from>
    <xdr:to xmlns:xdr="http://schemas.openxmlformats.org/drawingml/2006/spreadsheetDrawing">
      <xdr:col>98</xdr:col>
      <xdr:colOff>38100</xdr:colOff>
      <xdr:row>38</xdr:row>
      <xdr:rowOff>125730</xdr:rowOff>
    </xdr:to>
    <xdr:sp macro="" textlink="">
      <xdr:nvSpPr>
        <xdr:cNvPr id="769" name="フローチャート: 判断 768"/>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38</xdr:row>
      <xdr:rowOff>116840</xdr:rowOff>
    </xdr:from>
    <xdr:ext cx="313690" cy="259080"/>
    <xdr:sp macro="" textlink="">
      <xdr:nvSpPr>
        <xdr:cNvPr id="770" name="テキスト ボックス 769"/>
        <xdr:cNvSpPr txBox="1"/>
      </xdr:nvSpPr>
      <xdr:spPr>
        <a:xfrm>
          <a:off x="18499455" y="66319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31</xdr:row>
      <xdr:rowOff>46990</xdr:rowOff>
    </xdr:from>
    <xdr:to xmlns:xdr="http://schemas.openxmlformats.org/drawingml/2006/spreadsheetDrawing">
      <xdr:col>116</xdr:col>
      <xdr:colOff>114300</xdr:colOff>
      <xdr:row>31</xdr:row>
      <xdr:rowOff>148590</xdr:rowOff>
    </xdr:to>
    <xdr:sp macro="" textlink="">
      <xdr:nvSpPr>
        <xdr:cNvPr id="776" name="楕円 775"/>
        <xdr:cNvSpPr/>
      </xdr:nvSpPr>
      <xdr:spPr>
        <a:xfrm>
          <a:off x="22110700" y="53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31</xdr:row>
      <xdr:rowOff>0</xdr:rowOff>
    </xdr:from>
    <xdr:ext cx="378460" cy="259080"/>
    <xdr:sp macro="" textlink="">
      <xdr:nvSpPr>
        <xdr:cNvPr id="777" name="諸支出金該当値テキスト"/>
        <xdr:cNvSpPr txBox="1"/>
      </xdr:nvSpPr>
      <xdr:spPr>
        <a:xfrm>
          <a:off x="22212300" y="5314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31</xdr:row>
      <xdr:rowOff>66040</xdr:rowOff>
    </xdr:from>
    <xdr:to xmlns:xdr="http://schemas.openxmlformats.org/drawingml/2006/spreadsheetDrawing">
      <xdr:col>112</xdr:col>
      <xdr:colOff>38100</xdr:colOff>
      <xdr:row>31</xdr:row>
      <xdr:rowOff>167640</xdr:rowOff>
    </xdr:to>
    <xdr:sp macro="" textlink="">
      <xdr:nvSpPr>
        <xdr:cNvPr id="778" name="楕円 777"/>
        <xdr:cNvSpPr/>
      </xdr:nvSpPr>
      <xdr:spPr>
        <a:xfrm>
          <a:off x="21272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30</xdr:row>
      <xdr:rowOff>12700</xdr:rowOff>
    </xdr:from>
    <xdr:ext cx="378460" cy="259080"/>
    <xdr:sp macro="" textlink="">
      <xdr:nvSpPr>
        <xdr:cNvPr id="779" name="テキスト ボックス 778"/>
        <xdr:cNvSpPr txBox="1"/>
      </xdr:nvSpPr>
      <xdr:spPr>
        <a:xfrm>
          <a:off x="21134070" y="5156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33</xdr:row>
      <xdr:rowOff>24130</xdr:rowOff>
    </xdr:from>
    <xdr:to xmlns:xdr="http://schemas.openxmlformats.org/drawingml/2006/spreadsheetDrawing">
      <xdr:col>107</xdr:col>
      <xdr:colOff>101600</xdr:colOff>
      <xdr:row>33</xdr:row>
      <xdr:rowOff>125730</xdr:rowOff>
    </xdr:to>
    <xdr:sp macro="" textlink="">
      <xdr:nvSpPr>
        <xdr:cNvPr id="780" name="楕円 779"/>
        <xdr:cNvSpPr/>
      </xdr:nvSpPr>
      <xdr:spPr>
        <a:xfrm>
          <a:off x="20383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31</xdr:row>
      <xdr:rowOff>142240</xdr:rowOff>
    </xdr:from>
    <xdr:ext cx="378460" cy="259080"/>
    <xdr:sp macro="" textlink="">
      <xdr:nvSpPr>
        <xdr:cNvPr id="781" name="テキスト ボックス 780"/>
        <xdr:cNvSpPr txBox="1"/>
      </xdr:nvSpPr>
      <xdr:spPr>
        <a:xfrm>
          <a:off x="20245070" y="54571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81280</xdr:rowOff>
    </xdr:from>
    <xdr:to xmlns:xdr="http://schemas.openxmlformats.org/drawingml/2006/spreadsheetDrawing">
      <xdr:col>102</xdr:col>
      <xdr:colOff>165100</xdr:colOff>
      <xdr:row>35</xdr:row>
      <xdr:rowOff>11430</xdr:rowOff>
    </xdr:to>
    <xdr:sp macro="" textlink="">
      <xdr:nvSpPr>
        <xdr:cNvPr id="782" name="楕円 781"/>
        <xdr:cNvSpPr/>
      </xdr:nvSpPr>
      <xdr:spPr>
        <a:xfrm>
          <a:off x="19494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33</xdr:row>
      <xdr:rowOff>27940</xdr:rowOff>
    </xdr:from>
    <xdr:ext cx="378460" cy="259080"/>
    <xdr:sp macro="" textlink="">
      <xdr:nvSpPr>
        <xdr:cNvPr id="783" name="テキスト ボックス 782"/>
        <xdr:cNvSpPr txBox="1"/>
      </xdr:nvSpPr>
      <xdr:spPr>
        <a:xfrm>
          <a:off x="19356070" y="56857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46990</xdr:rowOff>
    </xdr:from>
    <xdr:to xmlns:xdr="http://schemas.openxmlformats.org/drawingml/2006/spreadsheetDrawing">
      <xdr:col>98</xdr:col>
      <xdr:colOff>38100</xdr:colOff>
      <xdr:row>30</xdr:row>
      <xdr:rowOff>148590</xdr:rowOff>
    </xdr:to>
    <xdr:sp macro="" textlink="">
      <xdr:nvSpPr>
        <xdr:cNvPr id="784" name="楕円 783"/>
        <xdr:cNvSpPr/>
      </xdr:nvSpPr>
      <xdr:spPr>
        <a:xfrm>
          <a:off x="18605500" y="51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28</xdr:row>
      <xdr:rowOff>165100</xdr:rowOff>
    </xdr:from>
    <xdr:ext cx="378460" cy="259080"/>
    <xdr:sp macro="" textlink="">
      <xdr:nvSpPr>
        <xdr:cNvPr id="785" name="テキスト ボックス 784"/>
        <xdr:cNvSpPr txBox="1"/>
      </xdr:nvSpPr>
      <xdr:spPr>
        <a:xfrm>
          <a:off x="18467070" y="4965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94" name="テキスト ボックス 793"/>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4000"/>
    <xdr:sp macro="" textlink="">
      <xdr:nvSpPr>
        <xdr:cNvPr id="797" name="テキスト ボックス 796"/>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4000"/>
    <xdr:sp macro="" textlink="">
      <xdr:nvSpPr>
        <xdr:cNvPr id="799" name="テキスト ボックス 798"/>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59080"/>
    <xdr:sp macro="" textlink="">
      <xdr:nvSpPr>
        <xdr:cNvPr id="811" name="テキスト ボックス 810"/>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59080"/>
    <xdr:sp macro="" textlink="">
      <xdr:nvSpPr>
        <xdr:cNvPr id="814" name="テキスト ボックス 813"/>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4475" cy="259080"/>
    <xdr:sp macro="" textlink="">
      <xdr:nvSpPr>
        <xdr:cNvPr id="817" name="テキスト ボックス 816"/>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59080"/>
    <xdr:sp macro="" textlink="">
      <xdr:nvSpPr>
        <xdr:cNvPr id="819" name="テキスト ボックス 818"/>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4475" cy="259080"/>
    <xdr:sp macro="" textlink="">
      <xdr:nvSpPr>
        <xdr:cNvPr id="828" name="テキスト ボックス 827"/>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4475" cy="259080"/>
    <xdr:sp macro="" textlink="">
      <xdr:nvSpPr>
        <xdr:cNvPr id="830" name="テキスト ボックス 829"/>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4475" cy="259080"/>
    <xdr:sp macro="" textlink="">
      <xdr:nvSpPr>
        <xdr:cNvPr id="832" name="テキスト ボックス 831"/>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4475" cy="259080"/>
    <xdr:sp macro="" textlink="">
      <xdr:nvSpPr>
        <xdr:cNvPr id="834" name="テキスト ボックス 833"/>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a:t>
          </a:r>
          <a:r>
            <a:rPr kumimoji="1" lang="ja-JP" altLang="en-US" sz="1300">
              <a:latin typeface="ＭＳ Ｐゴシック"/>
              <a:ea typeface="ＭＳ Ｐゴシック"/>
            </a:rPr>
            <a:t>人事院勧告に基づくベースアップ、会計年度任用職員への勤勉手当の支給開始などにより前年度比7,401円の増加となっている。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民生費は、障害者自立支援給付費事業や制度改正のあった児童手当事業の増額により、前年度比9,025円の増加となっている。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消防費は、消防屯所建設事業や三観広域負担金（一般管理等）の増額により、前年度比2,026円の増加となっている。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衛生費、教育費はそれぞれ生活環境課事務所等改修事業や豊浜認定こども園建設事業等の建設事業費の減により、前年度から衛生費4,475円、教育費3,387円の減額となっている。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公債費は、繰上償還を行ったＲ５年度に比べ5,511円の減額となっているが、今後増加に転じていく見込であるため、</a:t>
          </a:r>
          <a:r>
            <a:rPr kumimoji="1" lang="ja-JP" altLang="en-US" sz="1200">
              <a:latin typeface="ＭＳ Ｐゴシック"/>
              <a:ea typeface="ＭＳ Ｐゴシック"/>
            </a:rPr>
            <a:t>事業の見直しを図り、新規発行の抑制や交付税算入率の高い地方債を活用することで、市民負担の軽減に努める。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歳出歳入ともに前年より減少したが、歳入の減少額の方が大きく、財政調整基金の取崩しも行ったため、財政調整基金残高、実質収支額ともに前年度より下がり、実質単年度収支も赤字となった。</a:t>
          </a:r>
          <a:endParaRPr kumimoji="1" lang="ja-JP" altLang="en-US" sz="1200">
            <a:latin typeface="ＭＳ ゴシック"/>
            <a:ea typeface="ＭＳ ゴシック"/>
          </a:endParaRPr>
        </a:p>
        <a:p>
          <a:r>
            <a:rPr kumimoji="1" lang="ja-JP" altLang="en-US" sz="1200">
              <a:latin typeface="ＭＳ ゴシック"/>
              <a:ea typeface="ＭＳ ゴシック"/>
            </a:rPr>
            <a:t>　前年度は土地の売払収入があったことで実質単年度収支も黒字となっていたが、継続的に見込まれる収入ではないため、新たな自主財源の確保や支出の抑制を図り、健全な財政運営に努める必要がある。</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令和６年度決算について、全会計で赤字はないが、下水道事業会計を除く全ての会計で黒字額が減少している。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一般会計については、人件費や扶助費の歳出額が増加したことにより黒字額が減額した。</a:t>
          </a:r>
          <a:endParaRPr kumimoji="1" lang="ja-JP" altLang="en-US" sz="1400">
            <a:latin typeface="ＭＳ ゴシック"/>
            <a:ea typeface="ＭＳ ゴシック"/>
          </a:endParaRPr>
        </a:p>
        <a:p>
          <a:r>
            <a:rPr kumimoji="1" lang="ja-JP" altLang="en-US" sz="1400">
              <a:latin typeface="ＭＳ ゴシック"/>
              <a:ea typeface="ＭＳ ゴシック"/>
            </a:rPr>
            <a:t>　特別会計では、介護保険事業特別会計において黒字額の比率が0.86ポイント減少した。介護保険料などの歳入についても前年度に比べて増加したものの、保険給付費などの歳出がそれを上回り増加したことが要因と考えられる。</a:t>
          </a:r>
          <a:endParaRPr kumimoji="1" lang="ja-JP" altLang="en-US" sz="1400">
            <a:latin typeface="ＭＳ ゴシック"/>
            <a:ea typeface="ＭＳ ゴシック"/>
          </a:endParaRPr>
        </a:p>
        <a:p>
          <a:r>
            <a:rPr kumimoji="1" lang="ja-JP" altLang="en-US" sz="1400">
              <a:latin typeface="ＭＳ ゴシック"/>
              <a:ea typeface="ＭＳ ゴシック"/>
            </a:rPr>
            <a:t>　下水道事業会計については前年度に比べて0.38ポイント上昇しているが、今後、人口減少による使用料収入の減、施設の老朽化による維持管理費・更新費用の増などが見込まれるため、健全な財政運営が出来るよう事業内容等を精査していかなければならな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372056_&#35251;&#38899;&#23546;&#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33688826</v>
      </c>
      <c r="BO4" s="216"/>
      <c r="BP4" s="216"/>
      <c r="BQ4" s="216"/>
      <c r="BR4" s="216"/>
      <c r="BS4" s="216"/>
      <c r="BT4" s="216"/>
      <c r="BU4" s="219"/>
      <c r="BV4" s="213">
        <v>34064178</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4</v>
      </c>
      <c r="CU4" s="237"/>
      <c r="CV4" s="237"/>
      <c r="CW4" s="237"/>
      <c r="CX4" s="237"/>
      <c r="CY4" s="237"/>
      <c r="CZ4" s="237"/>
      <c r="DA4" s="245"/>
      <c r="DB4" s="229">
        <v>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66</v>
      </c>
      <c r="AV5" s="139"/>
      <c r="AW5" s="139"/>
      <c r="AX5" s="139"/>
      <c r="AY5" s="190" t="s">
        <v>143</v>
      </c>
      <c r="AZ5" s="198"/>
      <c r="BA5" s="198"/>
      <c r="BB5" s="198"/>
      <c r="BC5" s="198"/>
      <c r="BD5" s="198"/>
      <c r="BE5" s="198"/>
      <c r="BF5" s="198"/>
      <c r="BG5" s="198"/>
      <c r="BH5" s="198"/>
      <c r="BI5" s="198"/>
      <c r="BJ5" s="198"/>
      <c r="BK5" s="198"/>
      <c r="BL5" s="198"/>
      <c r="BM5" s="209"/>
      <c r="BN5" s="214">
        <v>32722244</v>
      </c>
      <c r="BO5" s="217"/>
      <c r="BP5" s="217"/>
      <c r="BQ5" s="217"/>
      <c r="BR5" s="217"/>
      <c r="BS5" s="217"/>
      <c r="BT5" s="217"/>
      <c r="BU5" s="220"/>
      <c r="BV5" s="214">
        <v>32919734</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92.5</v>
      </c>
      <c r="CU5" s="238"/>
      <c r="CV5" s="238"/>
      <c r="CW5" s="238"/>
      <c r="CX5" s="238"/>
      <c r="CY5" s="238"/>
      <c r="CZ5" s="238"/>
      <c r="DA5" s="246"/>
      <c r="DB5" s="230">
        <v>92.4</v>
      </c>
      <c r="DC5" s="238"/>
      <c r="DD5" s="238"/>
      <c r="DE5" s="238"/>
      <c r="DF5" s="238"/>
      <c r="DG5" s="238"/>
      <c r="DH5" s="238"/>
      <c r="DI5" s="246"/>
    </row>
    <row r="6" spans="1:119" ht="18.75" customHeight="1">
      <c r="A6" s="2"/>
      <c r="B6" s="8" t="s">
        <v>158</v>
      </c>
      <c r="C6" s="25"/>
      <c r="D6" s="25"/>
      <c r="E6" s="47"/>
      <c r="F6" s="47"/>
      <c r="G6" s="47"/>
      <c r="H6" s="47"/>
      <c r="I6" s="47"/>
      <c r="J6" s="47"/>
      <c r="K6" s="47"/>
      <c r="L6" s="47" t="s">
        <v>106</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162</v>
      </c>
      <c r="AZ6" s="198"/>
      <c r="BA6" s="198"/>
      <c r="BB6" s="198"/>
      <c r="BC6" s="198"/>
      <c r="BD6" s="198"/>
      <c r="BE6" s="198"/>
      <c r="BF6" s="198"/>
      <c r="BG6" s="198"/>
      <c r="BH6" s="198"/>
      <c r="BI6" s="198"/>
      <c r="BJ6" s="198"/>
      <c r="BK6" s="198"/>
      <c r="BL6" s="198"/>
      <c r="BM6" s="209"/>
      <c r="BN6" s="214">
        <v>966582</v>
      </c>
      <c r="BO6" s="217"/>
      <c r="BP6" s="217"/>
      <c r="BQ6" s="217"/>
      <c r="BR6" s="217"/>
      <c r="BS6" s="217"/>
      <c r="BT6" s="217"/>
      <c r="BU6" s="220"/>
      <c r="BV6" s="214">
        <v>1144444</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92.9</v>
      </c>
      <c r="CU6" s="239"/>
      <c r="CV6" s="239"/>
      <c r="CW6" s="239"/>
      <c r="CX6" s="239"/>
      <c r="CY6" s="239"/>
      <c r="CZ6" s="239"/>
      <c r="DA6" s="247"/>
      <c r="DB6" s="231">
        <v>93.2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66</v>
      </c>
      <c r="AV7" s="139"/>
      <c r="AW7" s="139"/>
      <c r="AX7" s="139"/>
      <c r="AY7" s="190" t="s">
        <v>166</v>
      </c>
      <c r="AZ7" s="198"/>
      <c r="BA7" s="198"/>
      <c r="BB7" s="198"/>
      <c r="BC7" s="198"/>
      <c r="BD7" s="198"/>
      <c r="BE7" s="198"/>
      <c r="BF7" s="198"/>
      <c r="BG7" s="198"/>
      <c r="BH7" s="198"/>
      <c r="BI7" s="198"/>
      <c r="BJ7" s="198"/>
      <c r="BK7" s="198"/>
      <c r="BL7" s="198"/>
      <c r="BM7" s="209"/>
      <c r="BN7" s="214">
        <v>300693</v>
      </c>
      <c r="BO7" s="217"/>
      <c r="BP7" s="217"/>
      <c r="BQ7" s="217"/>
      <c r="BR7" s="217"/>
      <c r="BS7" s="217"/>
      <c r="BT7" s="217"/>
      <c r="BU7" s="220"/>
      <c r="BV7" s="214">
        <v>166176</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16625646</v>
      </c>
      <c r="CU7" s="217"/>
      <c r="CV7" s="217"/>
      <c r="CW7" s="217"/>
      <c r="CX7" s="217"/>
      <c r="CY7" s="217"/>
      <c r="CZ7" s="217"/>
      <c r="DA7" s="220"/>
      <c r="DB7" s="214">
        <v>16297178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66</v>
      </c>
      <c r="AV8" s="139"/>
      <c r="AW8" s="139"/>
      <c r="AX8" s="139"/>
      <c r="AY8" s="190" t="s">
        <v>171</v>
      </c>
      <c r="AZ8" s="198"/>
      <c r="BA8" s="198"/>
      <c r="BB8" s="198"/>
      <c r="BC8" s="198"/>
      <c r="BD8" s="198"/>
      <c r="BE8" s="198"/>
      <c r="BF8" s="198"/>
      <c r="BG8" s="198"/>
      <c r="BH8" s="198"/>
      <c r="BI8" s="198"/>
      <c r="BJ8" s="198"/>
      <c r="BK8" s="198"/>
      <c r="BL8" s="198"/>
      <c r="BM8" s="209"/>
      <c r="BN8" s="214">
        <v>665889</v>
      </c>
      <c r="BO8" s="217"/>
      <c r="BP8" s="217"/>
      <c r="BQ8" s="217"/>
      <c r="BR8" s="217"/>
      <c r="BS8" s="217"/>
      <c r="BT8" s="217"/>
      <c r="BU8" s="220"/>
      <c r="BV8" s="214">
        <v>978268</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0.59</v>
      </c>
      <c r="CU8" s="240"/>
      <c r="CV8" s="240"/>
      <c r="CW8" s="240"/>
      <c r="CX8" s="240"/>
      <c r="CY8" s="240"/>
      <c r="CZ8" s="240"/>
      <c r="DA8" s="248"/>
      <c r="DB8" s="232">
        <v>0.59</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57438</v>
      </c>
      <c r="S9" s="106"/>
      <c r="T9" s="106"/>
      <c r="U9" s="106"/>
      <c r="V9" s="117"/>
      <c r="W9" s="127" t="s">
        <v>173</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66</v>
      </c>
      <c r="AV9" s="139"/>
      <c r="AW9" s="139"/>
      <c r="AX9" s="139"/>
      <c r="AY9" s="190" t="s">
        <v>68</v>
      </c>
      <c r="AZ9" s="198"/>
      <c r="BA9" s="198"/>
      <c r="BB9" s="198"/>
      <c r="BC9" s="198"/>
      <c r="BD9" s="198"/>
      <c r="BE9" s="198"/>
      <c r="BF9" s="198"/>
      <c r="BG9" s="198"/>
      <c r="BH9" s="198"/>
      <c r="BI9" s="198"/>
      <c r="BJ9" s="198"/>
      <c r="BK9" s="198"/>
      <c r="BL9" s="198"/>
      <c r="BM9" s="209"/>
      <c r="BN9" s="214">
        <v>-312379</v>
      </c>
      <c r="BO9" s="217"/>
      <c r="BP9" s="217"/>
      <c r="BQ9" s="217"/>
      <c r="BR9" s="217"/>
      <c r="BS9" s="217"/>
      <c r="BT9" s="217"/>
      <c r="BU9" s="220"/>
      <c r="BV9" s="214">
        <v>83698</v>
      </c>
      <c r="BW9" s="217"/>
      <c r="BX9" s="217"/>
      <c r="BY9" s="217"/>
      <c r="BZ9" s="217"/>
      <c r="CA9" s="217"/>
      <c r="CB9" s="217"/>
      <c r="CC9" s="220"/>
      <c r="CD9" s="192" t="s">
        <v>63</v>
      </c>
      <c r="CE9" s="111"/>
      <c r="CF9" s="111"/>
      <c r="CG9" s="111"/>
      <c r="CH9" s="111"/>
      <c r="CI9" s="111"/>
      <c r="CJ9" s="111"/>
      <c r="CK9" s="111"/>
      <c r="CL9" s="111"/>
      <c r="CM9" s="111"/>
      <c r="CN9" s="111"/>
      <c r="CO9" s="111"/>
      <c r="CP9" s="111"/>
      <c r="CQ9" s="111"/>
      <c r="CR9" s="111"/>
      <c r="CS9" s="211"/>
      <c r="CT9" s="230">
        <v>16.3</v>
      </c>
      <c r="CU9" s="238"/>
      <c r="CV9" s="238"/>
      <c r="CW9" s="238"/>
      <c r="CX9" s="238"/>
      <c r="CY9" s="238"/>
      <c r="CZ9" s="238"/>
      <c r="DA9" s="246"/>
      <c r="DB9" s="230">
        <v>18.100000000000001</v>
      </c>
      <c r="DC9" s="238"/>
      <c r="DD9" s="238"/>
      <c r="DE9" s="238"/>
      <c r="DF9" s="238"/>
      <c r="DG9" s="238"/>
      <c r="DH9" s="238"/>
      <c r="DI9" s="246"/>
    </row>
    <row r="10" spans="1:119" ht="18.75" customHeight="1">
      <c r="A10" s="2"/>
      <c r="B10" s="10"/>
      <c r="C10" s="27"/>
      <c r="D10" s="27"/>
      <c r="E10" s="27"/>
      <c r="F10" s="27"/>
      <c r="G10" s="27"/>
      <c r="H10" s="27"/>
      <c r="I10" s="27"/>
      <c r="J10" s="27"/>
      <c r="K10" s="31"/>
      <c r="L10" s="52" t="s">
        <v>177</v>
      </c>
      <c r="M10" s="58"/>
      <c r="N10" s="58"/>
      <c r="O10" s="58"/>
      <c r="P10" s="58"/>
      <c r="Q10" s="63"/>
      <c r="R10" s="72">
        <v>59409</v>
      </c>
      <c r="S10" s="80"/>
      <c r="T10" s="80"/>
      <c r="U10" s="80"/>
      <c r="V10" s="118"/>
      <c r="W10" s="128"/>
      <c r="X10" s="54"/>
      <c r="Y10" s="54"/>
      <c r="Z10" s="54"/>
      <c r="AA10" s="54"/>
      <c r="AB10" s="54"/>
      <c r="AC10" s="54"/>
      <c r="AD10" s="54"/>
      <c r="AE10" s="54"/>
      <c r="AF10" s="54"/>
      <c r="AG10" s="54"/>
      <c r="AH10" s="54"/>
      <c r="AI10" s="54"/>
      <c r="AJ10" s="54"/>
      <c r="AK10" s="54"/>
      <c r="AL10" s="165"/>
      <c r="AM10" s="175" t="s">
        <v>179</v>
      </c>
      <c r="AN10" s="58"/>
      <c r="AO10" s="58"/>
      <c r="AP10" s="58"/>
      <c r="AQ10" s="58"/>
      <c r="AR10" s="58"/>
      <c r="AS10" s="58"/>
      <c r="AT10" s="63"/>
      <c r="AU10" s="182" t="s">
        <v>181</v>
      </c>
      <c r="AV10" s="139"/>
      <c r="AW10" s="139"/>
      <c r="AX10" s="139"/>
      <c r="AY10" s="190" t="s">
        <v>183</v>
      </c>
      <c r="AZ10" s="198"/>
      <c r="BA10" s="198"/>
      <c r="BB10" s="198"/>
      <c r="BC10" s="198"/>
      <c r="BD10" s="198"/>
      <c r="BE10" s="198"/>
      <c r="BF10" s="198"/>
      <c r="BG10" s="198"/>
      <c r="BH10" s="198"/>
      <c r="BI10" s="198"/>
      <c r="BJ10" s="198"/>
      <c r="BK10" s="198"/>
      <c r="BL10" s="198"/>
      <c r="BM10" s="209"/>
      <c r="BN10" s="214">
        <v>3916</v>
      </c>
      <c r="BO10" s="217"/>
      <c r="BP10" s="217"/>
      <c r="BQ10" s="217"/>
      <c r="BR10" s="217"/>
      <c r="BS10" s="217"/>
      <c r="BT10" s="217"/>
      <c r="BU10" s="220"/>
      <c r="BV10" s="214">
        <v>2402</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181</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322200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198</v>
      </c>
      <c r="M12" s="75"/>
      <c r="N12" s="75"/>
      <c r="O12" s="75"/>
      <c r="P12" s="75"/>
      <c r="Q12" s="87"/>
      <c r="R12" s="99">
        <v>56361</v>
      </c>
      <c r="S12" s="108"/>
      <c r="T12" s="108"/>
      <c r="U12" s="108"/>
      <c r="V12" s="120"/>
      <c r="W12" s="132" t="s">
        <v>4</v>
      </c>
      <c r="X12" s="139"/>
      <c r="Y12" s="139"/>
      <c r="Z12" s="139"/>
      <c r="AA12" s="139"/>
      <c r="AB12" s="144"/>
      <c r="AC12" s="148" t="s">
        <v>110</v>
      </c>
      <c r="AD12" s="155"/>
      <c r="AE12" s="155"/>
      <c r="AF12" s="155"/>
      <c r="AG12" s="158"/>
      <c r="AH12" s="148" t="s">
        <v>199</v>
      </c>
      <c r="AI12" s="155"/>
      <c r="AJ12" s="155"/>
      <c r="AK12" s="155"/>
      <c r="AL12" s="170"/>
      <c r="AM12" s="175" t="s">
        <v>201</v>
      </c>
      <c r="AN12" s="58"/>
      <c r="AO12" s="58"/>
      <c r="AP12" s="58"/>
      <c r="AQ12" s="58"/>
      <c r="AR12" s="58"/>
      <c r="AS12" s="58"/>
      <c r="AT12" s="63"/>
      <c r="AU12" s="182" t="s">
        <v>181</v>
      </c>
      <c r="AV12" s="139"/>
      <c r="AW12" s="139"/>
      <c r="AX12" s="139"/>
      <c r="AY12" s="190" t="s">
        <v>203</v>
      </c>
      <c r="AZ12" s="198"/>
      <c r="BA12" s="198"/>
      <c r="BB12" s="198"/>
      <c r="BC12" s="198"/>
      <c r="BD12" s="198"/>
      <c r="BE12" s="198"/>
      <c r="BF12" s="198"/>
      <c r="BG12" s="198"/>
      <c r="BH12" s="198"/>
      <c r="BI12" s="198"/>
      <c r="BJ12" s="198"/>
      <c r="BK12" s="198"/>
      <c r="BL12" s="198"/>
      <c r="BM12" s="209"/>
      <c r="BN12" s="214">
        <v>700000</v>
      </c>
      <c r="BO12" s="217"/>
      <c r="BP12" s="217"/>
      <c r="BQ12" s="217"/>
      <c r="BR12" s="217"/>
      <c r="BS12" s="217"/>
      <c r="BT12" s="217"/>
      <c r="BU12" s="220"/>
      <c r="BV12" s="214">
        <v>400000</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206</v>
      </c>
      <c r="N13" s="82"/>
      <c r="O13" s="82"/>
      <c r="P13" s="82"/>
      <c r="Q13" s="88"/>
      <c r="R13" s="100">
        <v>54906</v>
      </c>
      <c r="S13" s="109"/>
      <c r="T13" s="109"/>
      <c r="U13" s="109"/>
      <c r="V13" s="121"/>
      <c r="W13" s="130" t="s">
        <v>208</v>
      </c>
      <c r="X13" s="56"/>
      <c r="Y13" s="56"/>
      <c r="Z13" s="56"/>
      <c r="AA13" s="56"/>
      <c r="AB13" s="25"/>
      <c r="AC13" s="72">
        <v>2542</v>
      </c>
      <c r="AD13" s="80"/>
      <c r="AE13" s="80"/>
      <c r="AF13" s="80"/>
      <c r="AG13" s="84"/>
      <c r="AH13" s="72">
        <v>2952</v>
      </c>
      <c r="AI13" s="80"/>
      <c r="AJ13" s="80"/>
      <c r="AK13" s="80"/>
      <c r="AL13" s="118"/>
      <c r="AM13" s="175" t="s">
        <v>209</v>
      </c>
      <c r="AN13" s="58"/>
      <c r="AO13" s="58"/>
      <c r="AP13" s="58"/>
      <c r="AQ13" s="58"/>
      <c r="AR13" s="58"/>
      <c r="AS13" s="58"/>
      <c r="AT13" s="63"/>
      <c r="AU13" s="182" t="s">
        <v>181</v>
      </c>
      <c r="AV13" s="139"/>
      <c r="AW13" s="139"/>
      <c r="AX13" s="139"/>
      <c r="AY13" s="190" t="s">
        <v>211</v>
      </c>
      <c r="AZ13" s="198"/>
      <c r="BA13" s="198"/>
      <c r="BB13" s="198"/>
      <c r="BC13" s="198"/>
      <c r="BD13" s="198"/>
      <c r="BE13" s="198"/>
      <c r="BF13" s="198"/>
      <c r="BG13" s="198"/>
      <c r="BH13" s="198"/>
      <c r="BI13" s="198"/>
      <c r="BJ13" s="198"/>
      <c r="BK13" s="198"/>
      <c r="BL13" s="198"/>
      <c r="BM13" s="209"/>
      <c r="BN13" s="214">
        <v>-1008463</v>
      </c>
      <c r="BO13" s="217"/>
      <c r="BP13" s="217"/>
      <c r="BQ13" s="217"/>
      <c r="BR13" s="217"/>
      <c r="BS13" s="217"/>
      <c r="BT13" s="217"/>
      <c r="BU13" s="220"/>
      <c r="BV13" s="214">
        <v>8300</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10.199999999999999</v>
      </c>
      <c r="CU13" s="238"/>
      <c r="CV13" s="238"/>
      <c r="CW13" s="238"/>
      <c r="CX13" s="238"/>
      <c r="CY13" s="238"/>
      <c r="CZ13" s="238"/>
      <c r="DA13" s="246"/>
      <c r="DB13" s="230">
        <v>9.9</v>
      </c>
      <c r="DC13" s="238"/>
      <c r="DD13" s="238"/>
      <c r="DE13" s="238"/>
      <c r="DF13" s="238"/>
      <c r="DG13" s="238"/>
      <c r="DH13" s="238"/>
      <c r="DI13" s="246"/>
    </row>
    <row r="14" spans="1:119" ht="18.75" customHeight="1">
      <c r="A14" s="2"/>
      <c r="B14" s="12"/>
      <c r="C14" s="29"/>
      <c r="D14" s="29"/>
      <c r="E14" s="29"/>
      <c r="F14" s="29"/>
      <c r="G14" s="29"/>
      <c r="H14" s="29"/>
      <c r="I14" s="29"/>
      <c r="J14" s="29"/>
      <c r="K14" s="61"/>
      <c r="L14" s="68" t="s">
        <v>214</v>
      </c>
      <c r="M14" s="77"/>
      <c r="N14" s="77"/>
      <c r="O14" s="77"/>
      <c r="P14" s="77"/>
      <c r="Q14" s="89"/>
      <c r="R14" s="100">
        <v>57071</v>
      </c>
      <c r="S14" s="109"/>
      <c r="T14" s="109"/>
      <c r="U14" s="109"/>
      <c r="V14" s="121"/>
      <c r="W14" s="129"/>
      <c r="X14" s="57"/>
      <c r="Y14" s="57"/>
      <c r="Z14" s="57"/>
      <c r="AA14" s="57"/>
      <c r="AB14" s="24"/>
      <c r="AC14" s="149">
        <v>9.8000000000000007</v>
      </c>
      <c r="AD14" s="156"/>
      <c r="AE14" s="156"/>
      <c r="AF14" s="156"/>
      <c r="AG14" s="159"/>
      <c r="AH14" s="149">
        <v>10.5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216</v>
      </c>
      <c r="CE14" s="200"/>
      <c r="CF14" s="200"/>
      <c r="CG14" s="200"/>
      <c r="CH14" s="200"/>
      <c r="CI14" s="200"/>
      <c r="CJ14" s="200"/>
      <c r="CK14" s="200"/>
      <c r="CL14" s="200"/>
      <c r="CM14" s="200"/>
      <c r="CN14" s="200"/>
      <c r="CO14" s="200"/>
      <c r="CP14" s="200"/>
      <c r="CQ14" s="200"/>
      <c r="CR14" s="200"/>
      <c r="CS14" s="212"/>
      <c r="CT14" s="234">
        <v>30.2</v>
      </c>
      <c r="CU14" s="242"/>
      <c r="CV14" s="242"/>
      <c r="CW14" s="242"/>
      <c r="CX14" s="242"/>
      <c r="CY14" s="242"/>
      <c r="CZ14" s="242"/>
      <c r="DA14" s="250"/>
      <c r="DB14" s="234">
        <v>32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206</v>
      </c>
      <c r="N15" s="82"/>
      <c r="O15" s="82"/>
      <c r="P15" s="82"/>
      <c r="Q15" s="88"/>
      <c r="R15" s="100">
        <v>55780</v>
      </c>
      <c r="S15" s="109"/>
      <c r="T15" s="109"/>
      <c r="U15" s="109"/>
      <c r="V15" s="121"/>
      <c r="W15" s="130" t="s">
        <v>7</v>
      </c>
      <c r="X15" s="56"/>
      <c r="Y15" s="56"/>
      <c r="Z15" s="56"/>
      <c r="AA15" s="56"/>
      <c r="AB15" s="25"/>
      <c r="AC15" s="72">
        <v>8504</v>
      </c>
      <c r="AD15" s="80"/>
      <c r="AE15" s="80"/>
      <c r="AF15" s="80"/>
      <c r="AG15" s="84"/>
      <c r="AH15" s="72">
        <v>9197</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8242974</v>
      </c>
      <c r="BO15" s="216"/>
      <c r="BP15" s="216"/>
      <c r="BQ15" s="216"/>
      <c r="BR15" s="216"/>
      <c r="BS15" s="216"/>
      <c r="BT15" s="216"/>
      <c r="BU15" s="219"/>
      <c r="BV15" s="213">
        <v>8176398</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220</v>
      </c>
      <c r="M16" s="78"/>
      <c r="N16" s="78"/>
      <c r="O16" s="78"/>
      <c r="P16" s="78"/>
      <c r="Q16" s="90"/>
      <c r="R16" s="101" t="s">
        <v>222</v>
      </c>
      <c r="S16" s="110"/>
      <c r="T16" s="110"/>
      <c r="U16" s="110"/>
      <c r="V16" s="122"/>
      <c r="W16" s="129"/>
      <c r="X16" s="57"/>
      <c r="Y16" s="57"/>
      <c r="Z16" s="57"/>
      <c r="AA16" s="57"/>
      <c r="AB16" s="24"/>
      <c r="AC16" s="149">
        <v>32.799999999999997</v>
      </c>
      <c r="AD16" s="156"/>
      <c r="AE16" s="156"/>
      <c r="AF16" s="156"/>
      <c r="AG16" s="159"/>
      <c r="AH16" s="149">
        <v>32.6</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14328812</v>
      </c>
      <c r="BO16" s="217"/>
      <c r="BP16" s="217"/>
      <c r="BQ16" s="217"/>
      <c r="BR16" s="217"/>
      <c r="BS16" s="217"/>
      <c r="BT16" s="217"/>
      <c r="BU16" s="220"/>
      <c r="BV16" s="214">
        <v>13954294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224</v>
      </c>
      <c r="S17" s="110"/>
      <c r="T17" s="110"/>
      <c r="U17" s="110"/>
      <c r="V17" s="122"/>
      <c r="W17" s="130" t="s">
        <v>91</v>
      </c>
      <c r="X17" s="56"/>
      <c r="Y17" s="56"/>
      <c r="Z17" s="56"/>
      <c r="AA17" s="56"/>
      <c r="AB17" s="25"/>
      <c r="AC17" s="72">
        <v>14870</v>
      </c>
      <c r="AD17" s="80"/>
      <c r="AE17" s="80"/>
      <c r="AF17" s="80"/>
      <c r="AG17" s="84"/>
      <c r="AH17" s="72">
        <v>16038</v>
      </c>
      <c r="AI17" s="80"/>
      <c r="AJ17" s="80"/>
      <c r="AK17" s="80"/>
      <c r="AL17" s="118"/>
      <c r="AM17" s="175"/>
      <c r="AN17" s="58"/>
      <c r="AO17" s="58"/>
      <c r="AP17" s="58"/>
      <c r="AQ17" s="58"/>
      <c r="AR17" s="58"/>
      <c r="AS17" s="58"/>
      <c r="AT17" s="63"/>
      <c r="AU17" s="182"/>
      <c r="AV17" s="139"/>
      <c r="AW17" s="139"/>
      <c r="AX17" s="139"/>
      <c r="AY17" s="190" t="s">
        <v>225</v>
      </c>
      <c r="AZ17" s="198"/>
      <c r="BA17" s="198"/>
      <c r="BB17" s="198"/>
      <c r="BC17" s="198"/>
      <c r="BD17" s="198"/>
      <c r="BE17" s="198"/>
      <c r="BF17" s="198"/>
      <c r="BG17" s="198"/>
      <c r="BH17" s="198"/>
      <c r="BI17" s="198"/>
      <c r="BJ17" s="198"/>
      <c r="BK17" s="198"/>
      <c r="BL17" s="198"/>
      <c r="BM17" s="209"/>
      <c r="BN17" s="214">
        <v>10458854</v>
      </c>
      <c r="BO17" s="217"/>
      <c r="BP17" s="217"/>
      <c r="BQ17" s="217"/>
      <c r="BR17" s="217"/>
      <c r="BS17" s="217"/>
      <c r="BT17" s="217"/>
      <c r="BU17" s="220"/>
      <c r="BV17" s="214">
        <v>10368437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226</v>
      </c>
      <c r="C18" s="31"/>
      <c r="D18" s="31"/>
      <c r="E18" s="49"/>
      <c r="F18" s="49"/>
      <c r="G18" s="49"/>
      <c r="H18" s="49"/>
      <c r="I18" s="49"/>
      <c r="J18" s="49"/>
      <c r="K18" s="49"/>
      <c r="L18" s="70">
        <v>117.83</v>
      </c>
      <c r="M18" s="70"/>
      <c r="N18" s="70"/>
      <c r="O18" s="70"/>
      <c r="P18" s="70"/>
      <c r="Q18" s="70"/>
      <c r="R18" s="102"/>
      <c r="S18" s="102"/>
      <c r="T18" s="102"/>
      <c r="U18" s="102"/>
      <c r="V18" s="123"/>
      <c r="W18" s="131"/>
      <c r="X18" s="138"/>
      <c r="Y18" s="138"/>
      <c r="Z18" s="138"/>
      <c r="AA18" s="138"/>
      <c r="AB18" s="26"/>
      <c r="AC18" s="150">
        <v>57.4</v>
      </c>
      <c r="AD18" s="157"/>
      <c r="AE18" s="157"/>
      <c r="AF18" s="157"/>
      <c r="AG18" s="160"/>
      <c r="AH18" s="150">
        <v>56.9</v>
      </c>
      <c r="AI18" s="157"/>
      <c r="AJ18" s="157"/>
      <c r="AK18" s="157"/>
      <c r="AL18" s="172"/>
      <c r="AM18" s="175"/>
      <c r="AN18" s="58"/>
      <c r="AO18" s="58"/>
      <c r="AP18" s="58"/>
      <c r="AQ18" s="58"/>
      <c r="AR18" s="58"/>
      <c r="AS18" s="58"/>
      <c r="AT18" s="63"/>
      <c r="AU18" s="182"/>
      <c r="AV18" s="139"/>
      <c r="AW18" s="139"/>
      <c r="AX18" s="139"/>
      <c r="AY18" s="190" t="s">
        <v>227</v>
      </c>
      <c r="AZ18" s="198"/>
      <c r="BA18" s="198"/>
      <c r="BB18" s="198"/>
      <c r="BC18" s="198"/>
      <c r="BD18" s="198"/>
      <c r="BE18" s="198"/>
      <c r="BF18" s="198"/>
      <c r="BG18" s="198"/>
      <c r="BH18" s="198"/>
      <c r="BI18" s="198"/>
      <c r="BJ18" s="198"/>
      <c r="BK18" s="198"/>
      <c r="BL18" s="198"/>
      <c r="BM18" s="209"/>
      <c r="BN18" s="214">
        <v>15817063</v>
      </c>
      <c r="BO18" s="217"/>
      <c r="BP18" s="217"/>
      <c r="BQ18" s="217"/>
      <c r="BR18" s="217"/>
      <c r="BS18" s="217"/>
      <c r="BT18" s="217"/>
      <c r="BU18" s="220"/>
      <c r="BV18" s="214">
        <v>15447981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487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228</v>
      </c>
      <c r="AZ19" s="198"/>
      <c r="BA19" s="198"/>
      <c r="BB19" s="198"/>
      <c r="BC19" s="198"/>
      <c r="BD19" s="198"/>
      <c r="BE19" s="198"/>
      <c r="BF19" s="198"/>
      <c r="BG19" s="198"/>
      <c r="BH19" s="198"/>
      <c r="BI19" s="198"/>
      <c r="BJ19" s="198"/>
      <c r="BK19" s="198"/>
      <c r="BL19" s="198"/>
      <c r="BM19" s="209"/>
      <c r="BN19" s="214">
        <v>20433941</v>
      </c>
      <c r="BO19" s="217"/>
      <c r="BP19" s="217"/>
      <c r="BQ19" s="217"/>
      <c r="BR19" s="217"/>
      <c r="BS19" s="217"/>
      <c r="BT19" s="217"/>
      <c r="BU19" s="220"/>
      <c r="BV19" s="214">
        <v>20376198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231</v>
      </c>
      <c r="C20" s="31"/>
      <c r="D20" s="31"/>
      <c r="E20" s="49"/>
      <c r="F20" s="49"/>
      <c r="G20" s="49"/>
      <c r="H20" s="49"/>
      <c r="I20" s="49"/>
      <c r="J20" s="49"/>
      <c r="K20" s="49"/>
      <c r="L20" s="71">
        <v>22947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234</v>
      </c>
      <c r="C22" s="33"/>
      <c r="D22" s="41"/>
      <c r="E22" s="50" t="s">
        <v>4</v>
      </c>
      <c r="F22" s="56"/>
      <c r="G22" s="56"/>
      <c r="H22" s="56"/>
      <c r="I22" s="56"/>
      <c r="J22" s="56"/>
      <c r="K22" s="25"/>
      <c r="L22" s="50" t="s">
        <v>236</v>
      </c>
      <c r="M22" s="56"/>
      <c r="N22" s="56"/>
      <c r="O22" s="56"/>
      <c r="P22" s="25"/>
      <c r="Q22" s="92" t="s">
        <v>237</v>
      </c>
      <c r="R22" s="104"/>
      <c r="S22" s="104"/>
      <c r="T22" s="104"/>
      <c r="U22" s="104"/>
      <c r="V22" s="125"/>
      <c r="W22" s="133" t="s">
        <v>53</v>
      </c>
      <c r="X22" s="33"/>
      <c r="Y22" s="41"/>
      <c r="Z22" s="50" t="s">
        <v>4</v>
      </c>
      <c r="AA22" s="56"/>
      <c r="AB22" s="56"/>
      <c r="AC22" s="56"/>
      <c r="AD22" s="56"/>
      <c r="AE22" s="56"/>
      <c r="AF22" s="56"/>
      <c r="AG22" s="25"/>
      <c r="AH22" s="163" t="s">
        <v>176</v>
      </c>
      <c r="AI22" s="56"/>
      <c r="AJ22" s="56"/>
      <c r="AK22" s="56"/>
      <c r="AL22" s="25"/>
      <c r="AM22" s="163" t="s">
        <v>239</v>
      </c>
      <c r="AN22" s="178"/>
      <c r="AO22" s="178"/>
      <c r="AP22" s="178"/>
      <c r="AQ22" s="178"/>
      <c r="AR22" s="180"/>
      <c r="AS22" s="92" t="s">
        <v>237</v>
      </c>
      <c r="AT22" s="104"/>
      <c r="AU22" s="104"/>
      <c r="AV22" s="104"/>
      <c r="AW22" s="104"/>
      <c r="AX22" s="187"/>
      <c r="AY22" s="189" t="s">
        <v>240</v>
      </c>
      <c r="AZ22" s="197"/>
      <c r="BA22" s="197"/>
      <c r="BB22" s="197"/>
      <c r="BC22" s="197"/>
      <c r="BD22" s="197"/>
      <c r="BE22" s="197"/>
      <c r="BF22" s="197"/>
      <c r="BG22" s="197"/>
      <c r="BH22" s="197"/>
      <c r="BI22" s="197"/>
      <c r="BJ22" s="197"/>
      <c r="BK22" s="197"/>
      <c r="BL22" s="197"/>
      <c r="BM22" s="208"/>
      <c r="BN22" s="213">
        <v>31109708</v>
      </c>
      <c r="BO22" s="216"/>
      <c r="BP22" s="216"/>
      <c r="BQ22" s="216"/>
      <c r="BR22" s="216"/>
      <c r="BS22" s="216"/>
      <c r="BT22" s="216"/>
      <c r="BU22" s="219"/>
      <c r="BV22" s="213">
        <v>32832591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243</v>
      </c>
      <c r="AZ23" s="198"/>
      <c r="BA23" s="198"/>
      <c r="BB23" s="198"/>
      <c r="BC23" s="198"/>
      <c r="BD23" s="198"/>
      <c r="BE23" s="198"/>
      <c r="BF23" s="198"/>
      <c r="BG23" s="198"/>
      <c r="BH23" s="198"/>
      <c r="BI23" s="198"/>
      <c r="BJ23" s="198"/>
      <c r="BK23" s="198"/>
      <c r="BL23" s="198"/>
      <c r="BM23" s="209"/>
      <c r="BN23" s="214">
        <v>19011711</v>
      </c>
      <c r="BO23" s="217"/>
      <c r="BP23" s="217"/>
      <c r="BQ23" s="217"/>
      <c r="BR23" s="217"/>
      <c r="BS23" s="217"/>
      <c r="BT23" s="217"/>
      <c r="BU23" s="220"/>
      <c r="BV23" s="214">
        <v>19284452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244</v>
      </c>
      <c r="F24" s="58"/>
      <c r="G24" s="58"/>
      <c r="H24" s="58"/>
      <c r="I24" s="58"/>
      <c r="J24" s="58"/>
      <c r="K24" s="63"/>
      <c r="L24" s="72">
        <v>1</v>
      </c>
      <c r="M24" s="80"/>
      <c r="N24" s="80"/>
      <c r="O24" s="80"/>
      <c r="P24" s="84"/>
      <c r="Q24" s="72">
        <v>9470</v>
      </c>
      <c r="R24" s="80"/>
      <c r="S24" s="80"/>
      <c r="T24" s="80"/>
      <c r="U24" s="80"/>
      <c r="V24" s="84"/>
      <c r="W24" s="134"/>
      <c r="X24" s="34"/>
      <c r="Y24" s="42"/>
      <c r="Z24" s="52" t="s">
        <v>246</v>
      </c>
      <c r="AA24" s="58"/>
      <c r="AB24" s="58"/>
      <c r="AC24" s="58"/>
      <c r="AD24" s="58"/>
      <c r="AE24" s="58"/>
      <c r="AF24" s="58"/>
      <c r="AG24" s="63"/>
      <c r="AH24" s="72">
        <v>369</v>
      </c>
      <c r="AI24" s="80"/>
      <c r="AJ24" s="80"/>
      <c r="AK24" s="80"/>
      <c r="AL24" s="84"/>
      <c r="AM24" s="72">
        <v>1134306</v>
      </c>
      <c r="AN24" s="80"/>
      <c r="AO24" s="80"/>
      <c r="AP24" s="80"/>
      <c r="AQ24" s="80"/>
      <c r="AR24" s="84"/>
      <c r="AS24" s="72">
        <v>3074</v>
      </c>
      <c r="AT24" s="80"/>
      <c r="AU24" s="80"/>
      <c r="AV24" s="80"/>
      <c r="AW24" s="80"/>
      <c r="AX24" s="118"/>
      <c r="AY24" s="191" t="s">
        <v>247</v>
      </c>
      <c r="AZ24" s="199"/>
      <c r="BA24" s="199"/>
      <c r="BB24" s="199"/>
      <c r="BC24" s="199"/>
      <c r="BD24" s="199"/>
      <c r="BE24" s="199"/>
      <c r="BF24" s="199"/>
      <c r="BG24" s="199"/>
      <c r="BH24" s="199"/>
      <c r="BI24" s="199"/>
      <c r="BJ24" s="199"/>
      <c r="BK24" s="199"/>
      <c r="BL24" s="199"/>
      <c r="BM24" s="210"/>
      <c r="BN24" s="214">
        <v>21672206</v>
      </c>
      <c r="BO24" s="217"/>
      <c r="BP24" s="217"/>
      <c r="BQ24" s="217"/>
      <c r="BR24" s="217"/>
      <c r="BS24" s="217"/>
      <c r="BT24" s="217"/>
      <c r="BU24" s="220"/>
      <c r="BV24" s="214">
        <v>22412061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249</v>
      </c>
      <c r="F25" s="58"/>
      <c r="G25" s="58"/>
      <c r="H25" s="58"/>
      <c r="I25" s="58"/>
      <c r="J25" s="58"/>
      <c r="K25" s="63"/>
      <c r="L25" s="72">
        <v>1</v>
      </c>
      <c r="M25" s="80"/>
      <c r="N25" s="80"/>
      <c r="O25" s="80"/>
      <c r="P25" s="84"/>
      <c r="Q25" s="72">
        <v>7300</v>
      </c>
      <c r="R25" s="80"/>
      <c r="S25" s="80"/>
      <c r="T25" s="80"/>
      <c r="U25" s="80"/>
      <c r="V25" s="84"/>
      <c r="W25" s="134"/>
      <c r="X25" s="34"/>
      <c r="Y25" s="42"/>
      <c r="Z25" s="52" t="s">
        <v>252</v>
      </c>
      <c r="AA25" s="58"/>
      <c r="AB25" s="58"/>
      <c r="AC25" s="58"/>
      <c r="AD25" s="58"/>
      <c r="AE25" s="58"/>
      <c r="AF25" s="58"/>
      <c r="AG25" s="63"/>
      <c r="AH25" s="72" t="s">
        <v>195</v>
      </c>
      <c r="AI25" s="80"/>
      <c r="AJ25" s="80"/>
      <c r="AK25" s="80"/>
      <c r="AL25" s="84"/>
      <c r="AM25" s="72" t="s">
        <v>195</v>
      </c>
      <c r="AN25" s="80"/>
      <c r="AO25" s="80"/>
      <c r="AP25" s="80"/>
      <c r="AQ25" s="80"/>
      <c r="AR25" s="84"/>
      <c r="AS25" s="72" t="s">
        <v>195</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7717310</v>
      </c>
      <c r="BO25" s="216"/>
      <c r="BP25" s="216"/>
      <c r="BQ25" s="216"/>
      <c r="BR25" s="216"/>
      <c r="BS25" s="216"/>
      <c r="BT25" s="216"/>
      <c r="BU25" s="219"/>
      <c r="BV25" s="213">
        <v>8683450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253</v>
      </c>
      <c r="F26" s="58"/>
      <c r="G26" s="58"/>
      <c r="H26" s="58"/>
      <c r="I26" s="58"/>
      <c r="J26" s="58"/>
      <c r="K26" s="63"/>
      <c r="L26" s="72">
        <v>1</v>
      </c>
      <c r="M26" s="80"/>
      <c r="N26" s="80"/>
      <c r="O26" s="80"/>
      <c r="P26" s="84"/>
      <c r="Q26" s="72">
        <v>6510</v>
      </c>
      <c r="R26" s="80"/>
      <c r="S26" s="80"/>
      <c r="T26" s="80"/>
      <c r="U26" s="80"/>
      <c r="V26" s="84"/>
      <c r="W26" s="134"/>
      <c r="X26" s="34"/>
      <c r="Y26" s="42"/>
      <c r="Z26" s="52" t="s">
        <v>254</v>
      </c>
      <c r="AA26" s="143"/>
      <c r="AB26" s="143"/>
      <c r="AC26" s="143"/>
      <c r="AD26" s="143"/>
      <c r="AE26" s="143"/>
      <c r="AF26" s="143"/>
      <c r="AG26" s="161"/>
      <c r="AH26" s="72">
        <v>11</v>
      </c>
      <c r="AI26" s="80"/>
      <c r="AJ26" s="80"/>
      <c r="AK26" s="80"/>
      <c r="AL26" s="84"/>
      <c r="AM26" s="72">
        <v>36553</v>
      </c>
      <c r="AN26" s="80"/>
      <c r="AO26" s="80"/>
      <c r="AP26" s="80"/>
      <c r="AQ26" s="80"/>
      <c r="AR26" s="84"/>
      <c r="AS26" s="72">
        <v>3323</v>
      </c>
      <c r="AT26" s="80"/>
      <c r="AU26" s="80"/>
      <c r="AV26" s="80"/>
      <c r="AW26" s="80"/>
      <c r="AX26" s="118"/>
      <c r="AY26" s="192" t="s">
        <v>255</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256</v>
      </c>
      <c r="F27" s="58"/>
      <c r="G27" s="58"/>
      <c r="H27" s="58"/>
      <c r="I27" s="58"/>
      <c r="J27" s="58"/>
      <c r="K27" s="63"/>
      <c r="L27" s="72">
        <v>1</v>
      </c>
      <c r="M27" s="80"/>
      <c r="N27" s="80"/>
      <c r="O27" s="80"/>
      <c r="P27" s="84"/>
      <c r="Q27" s="72">
        <v>5390</v>
      </c>
      <c r="R27" s="80"/>
      <c r="S27" s="80"/>
      <c r="T27" s="80"/>
      <c r="U27" s="80"/>
      <c r="V27" s="84"/>
      <c r="W27" s="134"/>
      <c r="X27" s="34"/>
      <c r="Y27" s="42"/>
      <c r="Z27" s="52" t="s">
        <v>257</v>
      </c>
      <c r="AA27" s="58"/>
      <c r="AB27" s="58"/>
      <c r="AC27" s="58"/>
      <c r="AD27" s="58"/>
      <c r="AE27" s="58"/>
      <c r="AF27" s="58"/>
      <c r="AG27" s="63"/>
      <c r="AH27" s="72">
        <v>51</v>
      </c>
      <c r="AI27" s="80"/>
      <c r="AJ27" s="80"/>
      <c r="AK27" s="80"/>
      <c r="AL27" s="84"/>
      <c r="AM27" s="72">
        <v>146268</v>
      </c>
      <c r="AN27" s="80"/>
      <c r="AO27" s="80"/>
      <c r="AP27" s="80"/>
      <c r="AQ27" s="80"/>
      <c r="AR27" s="84"/>
      <c r="AS27" s="72">
        <v>2868</v>
      </c>
      <c r="AT27" s="80"/>
      <c r="AU27" s="80"/>
      <c r="AV27" s="80"/>
      <c r="AW27" s="80"/>
      <c r="AX27" s="118"/>
      <c r="AY27" s="193" t="s">
        <v>260</v>
      </c>
      <c r="AZ27" s="200"/>
      <c r="BA27" s="200"/>
      <c r="BB27" s="200"/>
      <c r="BC27" s="200"/>
      <c r="BD27" s="200"/>
      <c r="BE27" s="200"/>
      <c r="BF27" s="200"/>
      <c r="BG27" s="200"/>
      <c r="BH27" s="200"/>
      <c r="BI27" s="200"/>
      <c r="BJ27" s="200"/>
      <c r="BK27" s="200"/>
      <c r="BL27" s="200"/>
      <c r="BM27" s="212"/>
      <c r="BN27" s="215" t="s">
        <v>195</v>
      </c>
      <c r="BO27" s="218"/>
      <c r="BP27" s="218"/>
      <c r="BQ27" s="218"/>
      <c r="BR27" s="218"/>
      <c r="BS27" s="218"/>
      <c r="BT27" s="218"/>
      <c r="BU27" s="221"/>
      <c r="BV27" s="215">
        <v>217827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261</v>
      </c>
      <c r="F28" s="58"/>
      <c r="G28" s="58"/>
      <c r="H28" s="58"/>
      <c r="I28" s="58"/>
      <c r="J28" s="58"/>
      <c r="K28" s="63"/>
      <c r="L28" s="72">
        <v>1</v>
      </c>
      <c r="M28" s="80"/>
      <c r="N28" s="80"/>
      <c r="O28" s="80"/>
      <c r="P28" s="84"/>
      <c r="Q28" s="72">
        <v>4650</v>
      </c>
      <c r="R28" s="80"/>
      <c r="S28" s="80"/>
      <c r="T28" s="80"/>
      <c r="U28" s="80"/>
      <c r="V28" s="84"/>
      <c r="W28" s="134"/>
      <c r="X28" s="34"/>
      <c r="Y28" s="42"/>
      <c r="Z28" s="52" t="s">
        <v>32</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262</v>
      </c>
      <c r="AZ28" s="201"/>
      <c r="BA28" s="201"/>
      <c r="BB28" s="204"/>
      <c r="BC28" s="189" t="s">
        <v>100</v>
      </c>
      <c r="BD28" s="197"/>
      <c r="BE28" s="197"/>
      <c r="BF28" s="197"/>
      <c r="BG28" s="197"/>
      <c r="BH28" s="197"/>
      <c r="BI28" s="197"/>
      <c r="BJ28" s="197"/>
      <c r="BK28" s="197"/>
      <c r="BL28" s="197"/>
      <c r="BM28" s="208"/>
      <c r="BN28" s="213">
        <v>3121105</v>
      </c>
      <c r="BO28" s="216"/>
      <c r="BP28" s="216"/>
      <c r="BQ28" s="216"/>
      <c r="BR28" s="216"/>
      <c r="BS28" s="216"/>
      <c r="BT28" s="216"/>
      <c r="BU28" s="219"/>
      <c r="BV28" s="213">
        <v>3217190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265</v>
      </c>
      <c r="F29" s="58"/>
      <c r="G29" s="58"/>
      <c r="H29" s="58"/>
      <c r="I29" s="58"/>
      <c r="J29" s="58"/>
      <c r="K29" s="63"/>
      <c r="L29" s="72">
        <v>18</v>
      </c>
      <c r="M29" s="80"/>
      <c r="N29" s="80"/>
      <c r="O29" s="80"/>
      <c r="P29" s="84"/>
      <c r="Q29" s="72">
        <v>4300</v>
      </c>
      <c r="R29" s="80"/>
      <c r="S29" s="80"/>
      <c r="T29" s="80"/>
      <c r="U29" s="80"/>
      <c r="V29" s="84"/>
      <c r="W29" s="135"/>
      <c r="X29" s="140"/>
      <c r="Y29" s="142"/>
      <c r="Z29" s="52" t="s">
        <v>267</v>
      </c>
      <c r="AA29" s="58"/>
      <c r="AB29" s="58"/>
      <c r="AC29" s="58"/>
      <c r="AD29" s="58"/>
      <c r="AE29" s="58"/>
      <c r="AF29" s="58"/>
      <c r="AG29" s="63"/>
      <c r="AH29" s="72">
        <v>420</v>
      </c>
      <c r="AI29" s="80"/>
      <c r="AJ29" s="80"/>
      <c r="AK29" s="80"/>
      <c r="AL29" s="84"/>
      <c r="AM29" s="72">
        <v>1280574</v>
      </c>
      <c r="AN29" s="80"/>
      <c r="AO29" s="80"/>
      <c r="AP29" s="80"/>
      <c r="AQ29" s="80"/>
      <c r="AR29" s="84"/>
      <c r="AS29" s="72">
        <v>3049</v>
      </c>
      <c r="AT29" s="80"/>
      <c r="AU29" s="80"/>
      <c r="AV29" s="80"/>
      <c r="AW29" s="80"/>
      <c r="AX29" s="118"/>
      <c r="AY29" s="195"/>
      <c r="AZ29" s="202"/>
      <c r="BA29" s="202"/>
      <c r="BB29" s="205"/>
      <c r="BC29" s="190" t="s">
        <v>268</v>
      </c>
      <c r="BD29" s="198"/>
      <c r="BE29" s="198"/>
      <c r="BF29" s="198"/>
      <c r="BG29" s="198"/>
      <c r="BH29" s="198"/>
      <c r="BI29" s="198"/>
      <c r="BJ29" s="198"/>
      <c r="BK29" s="198"/>
      <c r="BL29" s="198"/>
      <c r="BM29" s="209"/>
      <c r="BN29" s="214">
        <v>664976</v>
      </c>
      <c r="BO29" s="217"/>
      <c r="BP29" s="217"/>
      <c r="BQ29" s="217"/>
      <c r="BR29" s="217"/>
      <c r="BS29" s="217"/>
      <c r="BT29" s="217"/>
      <c r="BU29" s="220"/>
      <c r="BV29" s="214">
        <v>609073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270</v>
      </c>
      <c r="X30" s="141"/>
      <c r="Y30" s="141"/>
      <c r="Z30" s="141"/>
      <c r="AA30" s="141"/>
      <c r="AB30" s="141"/>
      <c r="AC30" s="141"/>
      <c r="AD30" s="141"/>
      <c r="AE30" s="141"/>
      <c r="AF30" s="141"/>
      <c r="AG30" s="162"/>
      <c r="AH30" s="150">
        <v>99.2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3319661</v>
      </c>
      <c r="BO30" s="218"/>
      <c r="BP30" s="218"/>
      <c r="BQ30" s="218"/>
      <c r="BR30" s="218"/>
      <c r="BS30" s="218"/>
      <c r="BT30" s="218"/>
      <c r="BU30" s="221"/>
      <c r="BV30" s="215">
        <v>3235631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180</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272</v>
      </c>
      <c r="AN32" s="111"/>
      <c r="AO32" s="111"/>
      <c r="AP32" s="111"/>
      <c r="AQ32" s="111"/>
      <c r="AR32" s="111"/>
      <c r="AS32" s="111"/>
      <c r="AT32" s="111"/>
      <c r="AU32" s="111"/>
      <c r="AV32" s="111"/>
      <c r="AW32" s="111"/>
      <c r="AX32" s="111"/>
      <c r="AY32" s="111"/>
      <c r="AZ32" s="111"/>
      <c r="BA32" s="111"/>
      <c r="BB32" s="111"/>
      <c r="BC32" s="111"/>
      <c r="BE32" s="111" t="s">
        <v>273</v>
      </c>
      <c r="BF32" s="111"/>
      <c r="BG32" s="111"/>
      <c r="BH32" s="111"/>
      <c r="BI32" s="111"/>
      <c r="BJ32" s="111"/>
      <c r="BK32" s="111"/>
      <c r="BL32" s="111"/>
      <c r="BM32" s="111"/>
      <c r="BN32" s="111"/>
      <c r="BO32" s="111"/>
      <c r="BP32" s="111"/>
      <c r="BQ32" s="111"/>
      <c r="BR32" s="111"/>
      <c r="BS32" s="111"/>
      <c r="BT32" s="111"/>
      <c r="BU32" s="111"/>
      <c r="BW32" s="111" t="s">
        <v>275</v>
      </c>
      <c r="BX32" s="111"/>
      <c r="BY32" s="111"/>
      <c r="BZ32" s="111"/>
      <c r="CA32" s="111"/>
      <c r="CB32" s="111"/>
      <c r="CC32" s="111"/>
      <c r="CD32" s="111"/>
      <c r="CE32" s="111"/>
      <c r="CF32" s="111"/>
      <c r="CG32" s="111"/>
      <c r="CH32" s="111"/>
      <c r="CI32" s="111"/>
      <c r="CJ32" s="111"/>
      <c r="CK32" s="111"/>
      <c r="CL32" s="111"/>
      <c r="CM32" s="111"/>
      <c r="CO32" s="111" t="s">
        <v>277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278</v>
      </c>
      <c r="F33" s="54"/>
      <c r="G33" s="54"/>
      <c r="H33" s="54"/>
      <c r="I33" s="54"/>
      <c r="J33" s="54"/>
      <c r="K33" s="54"/>
      <c r="L33" s="54"/>
      <c r="M33" s="54"/>
      <c r="N33" s="54"/>
      <c r="O33" s="54"/>
      <c r="P33" s="54"/>
      <c r="Q33" s="54"/>
      <c r="R33" s="54"/>
      <c r="S33" s="54"/>
      <c r="T33" s="54"/>
      <c r="U33" s="37" t="s">
        <v>119</v>
      </c>
      <c r="V33" s="37"/>
      <c r="W33" s="54" t="s">
        <v>278</v>
      </c>
      <c r="X33" s="54"/>
      <c r="Y33" s="54"/>
      <c r="Z33" s="54"/>
      <c r="AA33" s="54"/>
      <c r="AB33" s="54"/>
      <c r="AC33" s="54"/>
      <c r="AD33" s="54"/>
      <c r="AE33" s="54"/>
      <c r="AF33" s="54"/>
      <c r="AG33" s="54"/>
      <c r="AH33" s="54"/>
      <c r="AI33" s="54"/>
      <c r="AJ33" s="54"/>
      <c r="AK33" s="54"/>
      <c r="AL33" s="54"/>
      <c r="AM33" s="37" t="s">
        <v>119</v>
      </c>
      <c r="AN33" s="37"/>
      <c r="AO33" s="54" t="s">
        <v>278</v>
      </c>
      <c r="AP33" s="54"/>
      <c r="AQ33" s="54"/>
      <c r="AR33" s="54"/>
      <c r="AS33" s="54"/>
      <c r="AT33" s="54"/>
      <c r="AU33" s="54"/>
      <c r="AV33" s="54"/>
      <c r="AW33" s="54"/>
      <c r="AX33" s="54"/>
      <c r="AY33" s="54"/>
      <c r="AZ33" s="54"/>
      <c r="BA33" s="54"/>
      <c r="BB33" s="54"/>
      <c r="BC33" s="54"/>
      <c r="BD33" s="37"/>
      <c r="BE33" s="54" t="s">
        <v>280</v>
      </c>
      <c r="BF33" s="54"/>
      <c r="BG33" s="54" t="s">
        <v>163</v>
      </c>
      <c r="BH33" s="54"/>
      <c r="BI33" s="54"/>
      <c r="BJ33" s="54"/>
      <c r="BK33" s="54"/>
      <c r="BL33" s="54"/>
      <c r="BM33" s="54"/>
      <c r="BN33" s="54"/>
      <c r="BO33" s="54"/>
      <c r="BP33" s="54"/>
      <c r="BQ33" s="54"/>
      <c r="BR33" s="54"/>
      <c r="BS33" s="54"/>
      <c r="BT33" s="54"/>
      <c r="BU33" s="54"/>
      <c r="BV33" s="37"/>
      <c r="BW33" s="37" t="s">
        <v>280</v>
      </c>
      <c r="BX33" s="37"/>
      <c r="BY33" s="54" t="s">
        <v>108</v>
      </c>
      <c r="BZ33" s="54"/>
      <c r="CA33" s="54"/>
      <c r="CB33" s="54"/>
      <c r="CC33" s="54"/>
      <c r="CD33" s="54"/>
      <c r="CE33" s="54"/>
      <c r="CF33" s="54"/>
      <c r="CG33" s="54"/>
      <c r="CH33" s="54"/>
      <c r="CI33" s="54"/>
      <c r="CJ33" s="54"/>
      <c r="CK33" s="54"/>
      <c r="CL33" s="54"/>
      <c r="CM33" s="54"/>
      <c r="CN33" s="54"/>
      <c r="CO33" s="37" t="s">
        <v>119</v>
      </c>
      <c r="CP33" s="37"/>
      <c r="CQ33" s="54" t="s">
        <v>282</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IF('各会計、関係団体の財政状況及び健全化判断比率'!B33="","",'各会計、関係団体の財政状況及び健全化判断比率'!B33)</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三観広域行政組合（一般会計）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観音寺市土地開発公社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粟井坂瀬山林特別会計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国民健康保険伊吹診療所特別会計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三観広域行政組合（電算センター）</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観音寺観光開発株式会社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三豊総合病院企業団（病院事業会計）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三豊総合病院企業団（保健福祉事業会計）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介護予防サービス事業特別会計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三豊総合病院企業団（介護老人保健施設事業会計）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香川県三豊市観音寺市学校組合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香川県市町総合事務組合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香川県後期高齢者医療広域連合（一般会計）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香川県後期高齢者医療広域連合（後期高齢者医療事業）</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香川県広域水道企業団（水道事業会計）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nfSKKpgtcIHCcusOLtUnfrho/YdyCl+zIPU2Dl18Y/IBRYixNdxeLxdkyHMP2CPVfFqWhdFi4QltHYxmdMxklA==" saltValue="hkkxx831RTexDO5Y4zzsc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524</v>
      </c>
      <c r="G33" s="883" t="s">
        <v>525</v>
      </c>
      <c r="H33" s="883" t="s">
        <v>526</v>
      </c>
      <c r="I33" s="883" t="s">
        <v>250</v>
      </c>
      <c r="J33" s="887" t="s">
        <v>527</v>
      </c>
      <c r="K33" s="862"/>
      <c r="L33" s="862"/>
      <c r="M33" s="862"/>
      <c r="N33" s="862"/>
      <c r="O33" s="862"/>
      <c r="P33" s="862"/>
    </row>
    <row r="34" spans="1:16" ht="39" customHeight="1">
      <c r="A34" s="862"/>
      <c r="B34" s="864"/>
      <c r="C34" s="870" t="s">
        <v>301</v>
      </c>
      <c r="D34" s="870"/>
      <c r="E34" s="875"/>
      <c r="F34" s="879">
        <v>6.88</v>
      </c>
      <c r="G34" s="884">
        <v>8.91</v>
      </c>
      <c r="H34" s="884">
        <v>5.18</v>
      </c>
      <c r="I34" s="884">
        <v>5.9</v>
      </c>
      <c r="J34" s="888">
        <v>3.91</v>
      </c>
      <c r="K34" s="862"/>
      <c r="L34" s="862"/>
      <c r="M34" s="862"/>
      <c r="N34" s="862"/>
      <c r="O34" s="862"/>
      <c r="P34" s="862"/>
    </row>
    <row r="35" spans="1:16" ht="39" customHeight="1">
      <c r="A35" s="862"/>
      <c r="B35" s="865"/>
      <c r="C35" s="871" t="s">
        <v>351</v>
      </c>
      <c r="D35" s="871"/>
      <c r="E35" s="876"/>
      <c r="F35" s="880">
        <v>1.34</v>
      </c>
      <c r="G35" s="885">
        <v>1.34</v>
      </c>
      <c r="H35" s="885">
        <v>0.95</v>
      </c>
      <c r="I35" s="885">
        <v>0.59</v>
      </c>
      <c r="J35" s="889">
        <v>0.97</v>
      </c>
      <c r="K35" s="862"/>
      <c r="L35" s="862"/>
      <c r="M35" s="862"/>
      <c r="N35" s="862"/>
      <c r="O35" s="862"/>
      <c r="P35" s="862"/>
    </row>
    <row r="36" spans="1:16" ht="39" customHeight="1">
      <c r="A36" s="862"/>
      <c r="B36" s="865"/>
      <c r="C36" s="871" t="s">
        <v>279</v>
      </c>
      <c r="D36" s="871"/>
      <c r="E36" s="876"/>
      <c r="F36" s="880">
        <v>1.86</v>
      </c>
      <c r="G36" s="885">
        <v>2.2000000000000002</v>
      </c>
      <c r="H36" s="885">
        <v>1.78</v>
      </c>
      <c r="I36" s="885">
        <v>1.6800000000000002</v>
      </c>
      <c r="J36" s="889">
        <v>0.82</v>
      </c>
      <c r="K36" s="862"/>
      <c r="L36" s="862"/>
      <c r="M36" s="862"/>
      <c r="N36" s="862"/>
      <c r="O36" s="862"/>
      <c r="P36" s="862"/>
    </row>
    <row r="37" spans="1:16" ht="39" customHeight="1">
      <c r="A37" s="862"/>
      <c r="B37" s="865"/>
      <c r="C37" s="871" t="s">
        <v>452</v>
      </c>
      <c r="D37" s="871"/>
      <c r="E37" s="876"/>
      <c r="F37" s="880">
        <v>0.1</v>
      </c>
      <c r="G37" s="885">
        <v>9.e-002</v>
      </c>
      <c r="H37" s="885">
        <v>9.e-002</v>
      </c>
      <c r="I37" s="885">
        <v>9.e-002</v>
      </c>
      <c r="J37" s="889">
        <v>9.e-002</v>
      </c>
      <c r="K37" s="862"/>
      <c r="L37" s="862"/>
      <c r="M37" s="862"/>
      <c r="N37" s="862"/>
      <c r="O37" s="862"/>
      <c r="P37" s="862"/>
    </row>
    <row r="38" spans="1:16" ht="39" customHeight="1">
      <c r="A38" s="862"/>
      <c r="B38" s="865"/>
      <c r="C38" s="871" t="s">
        <v>460</v>
      </c>
      <c r="D38" s="871"/>
      <c r="E38" s="876"/>
      <c r="F38" s="880">
        <v>4.e-002</v>
      </c>
      <c r="G38" s="885">
        <v>2.e-002</v>
      </c>
      <c r="H38" s="885">
        <v>4.e-002</v>
      </c>
      <c r="I38" s="885">
        <v>4.e-002</v>
      </c>
      <c r="J38" s="889">
        <v>3.e-002</v>
      </c>
      <c r="K38" s="862"/>
      <c r="L38" s="862"/>
      <c r="M38" s="862"/>
      <c r="N38" s="862"/>
      <c r="O38" s="862"/>
      <c r="P38" s="862"/>
    </row>
    <row r="39" spans="1:16" ht="39" customHeight="1">
      <c r="A39" s="862"/>
      <c r="B39" s="865"/>
      <c r="C39" s="871" t="s">
        <v>463</v>
      </c>
      <c r="D39" s="871"/>
      <c r="E39" s="876"/>
      <c r="F39" s="880">
        <v>1.e-002</v>
      </c>
      <c r="G39" s="885">
        <v>2.e-002</v>
      </c>
      <c r="H39" s="885">
        <v>1.e-002</v>
      </c>
      <c r="I39" s="885">
        <v>2.e-002</v>
      </c>
      <c r="J39" s="889">
        <v>1.e-002</v>
      </c>
      <c r="K39" s="862"/>
      <c r="L39" s="862"/>
      <c r="M39" s="862"/>
      <c r="N39" s="862"/>
      <c r="O39" s="862"/>
      <c r="P39" s="862"/>
    </row>
    <row r="40" spans="1:16" ht="39" customHeight="1">
      <c r="A40" s="862"/>
      <c r="B40" s="865"/>
      <c r="C40" s="871" t="s">
        <v>461</v>
      </c>
      <c r="D40" s="871"/>
      <c r="E40" s="876"/>
      <c r="F40" s="880">
        <v>2.e-002</v>
      </c>
      <c r="G40" s="885">
        <v>1.e-002</v>
      </c>
      <c r="H40" s="885">
        <v>2.e-002</v>
      </c>
      <c r="I40" s="885">
        <v>1.e-002</v>
      </c>
      <c r="J40" s="889">
        <v>1.e-002</v>
      </c>
      <c r="K40" s="862"/>
      <c r="L40" s="862"/>
      <c r="M40" s="862"/>
      <c r="N40" s="862"/>
      <c r="O40" s="862"/>
      <c r="P40" s="862"/>
    </row>
    <row r="41" spans="1:16" ht="39" customHeight="1">
      <c r="A41" s="862"/>
      <c r="B41" s="865"/>
      <c r="C41" s="871" t="s">
        <v>448</v>
      </c>
      <c r="D41" s="871"/>
      <c r="E41" s="876"/>
      <c r="F41" s="880">
        <v>0</v>
      </c>
      <c r="G41" s="885">
        <v>0</v>
      </c>
      <c r="H41" s="885">
        <v>0</v>
      </c>
      <c r="I41" s="885">
        <v>0</v>
      </c>
      <c r="J41" s="889">
        <v>0</v>
      </c>
      <c r="K41" s="862"/>
      <c r="L41" s="862"/>
      <c r="M41" s="862"/>
      <c r="N41" s="862"/>
      <c r="O41" s="862"/>
      <c r="P41" s="862"/>
    </row>
    <row r="42" spans="1:16" ht="39" customHeight="1">
      <c r="A42" s="862"/>
      <c r="B42" s="866"/>
      <c r="C42" s="871" t="s">
        <v>532</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298</v>
      </c>
      <c r="D43" s="872"/>
      <c r="E43" s="877"/>
      <c r="F43" s="881">
        <v>0.14000000000000001</v>
      </c>
      <c r="G43" s="886">
        <v>0.14000000000000001</v>
      </c>
      <c r="H43" s="886">
        <v>0.23</v>
      </c>
      <c r="I43" s="886">
        <v>0</v>
      </c>
      <c r="J43" s="890" t="s">
        <v>195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H6FZQVeim5pn1obmGW3862dP7qFRhZmBMgPgzjo4i0kt3pEMITlR6ohzqh6/Hh8jBqaQbnnSMHCwwGi6qdC+g==" saltValue="5+DS4D16Uabj/Axx7yUyY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524</v>
      </c>
      <c r="L44" s="950" t="s">
        <v>525</v>
      </c>
      <c r="M44" s="950" t="s">
        <v>526</v>
      </c>
      <c r="N44" s="950" t="s">
        <v>250</v>
      </c>
      <c r="O44" s="959" t="s">
        <v>527</v>
      </c>
      <c r="P44" s="734"/>
      <c r="Q44" s="734"/>
      <c r="R44" s="734"/>
      <c r="S44" s="734"/>
      <c r="T44" s="734"/>
      <c r="U44" s="734"/>
    </row>
    <row r="45" spans="1:21" ht="30.75" customHeight="1">
      <c r="A45" s="734"/>
      <c r="B45" s="892" t="s">
        <v>23</v>
      </c>
      <c r="C45" s="906"/>
      <c r="D45" s="916"/>
      <c r="E45" s="925" t="s">
        <v>21</v>
      </c>
      <c r="F45" s="925"/>
      <c r="G45" s="925"/>
      <c r="H45" s="925"/>
      <c r="I45" s="925"/>
      <c r="J45" s="934"/>
      <c r="K45" s="942">
        <v>3440</v>
      </c>
      <c r="L45" s="951">
        <v>3450</v>
      </c>
      <c r="M45" s="951">
        <v>3542</v>
      </c>
      <c r="N45" s="951">
        <v>3379</v>
      </c>
      <c r="O45" s="960">
        <v>3344</v>
      </c>
      <c r="P45" s="734"/>
      <c r="Q45" s="734"/>
      <c r="R45" s="734"/>
      <c r="S45" s="734"/>
      <c r="T45" s="734"/>
      <c r="U45" s="734"/>
    </row>
    <row r="46" spans="1:21" ht="30.75" customHeight="1">
      <c r="A46" s="734"/>
      <c r="B46" s="893"/>
      <c r="C46" s="907"/>
      <c r="D46" s="917"/>
      <c r="E46" s="926" t="s">
        <v>26</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30</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33</v>
      </c>
      <c r="F48" s="926"/>
      <c r="G48" s="926"/>
      <c r="H48" s="926"/>
      <c r="I48" s="926"/>
      <c r="J48" s="935"/>
      <c r="K48" s="943">
        <v>448</v>
      </c>
      <c r="L48" s="952">
        <v>433</v>
      </c>
      <c r="M48" s="952">
        <v>418</v>
      </c>
      <c r="N48" s="952">
        <v>467</v>
      </c>
      <c r="O48" s="961">
        <v>474</v>
      </c>
      <c r="P48" s="734"/>
      <c r="Q48" s="734"/>
      <c r="R48" s="734"/>
      <c r="S48" s="734"/>
      <c r="T48" s="734"/>
      <c r="U48" s="734"/>
    </row>
    <row r="49" spans="1:21" ht="30.75" customHeight="1">
      <c r="A49" s="734"/>
      <c r="B49" s="893"/>
      <c r="C49" s="907"/>
      <c r="D49" s="917"/>
      <c r="E49" s="926" t="s">
        <v>0</v>
      </c>
      <c r="F49" s="926"/>
      <c r="G49" s="926"/>
      <c r="H49" s="926"/>
      <c r="I49" s="926"/>
      <c r="J49" s="935"/>
      <c r="K49" s="943">
        <v>289</v>
      </c>
      <c r="L49" s="952">
        <v>288</v>
      </c>
      <c r="M49" s="952">
        <v>306</v>
      </c>
      <c r="N49" s="952">
        <v>325</v>
      </c>
      <c r="O49" s="961">
        <v>328</v>
      </c>
      <c r="P49" s="734"/>
      <c r="Q49" s="734"/>
      <c r="R49" s="734"/>
      <c r="S49" s="734"/>
      <c r="T49" s="734"/>
      <c r="U49" s="734"/>
    </row>
    <row r="50" spans="1:21" ht="30.75" customHeight="1">
      <c r="A50" s="734"/>
      <c r="B50" s="893"/>
      <c r="C50" s="907"/>
      <c r="D50" s="917"/>
      <c r="E50" s="926" t="s">
        <v>38</v>
      </c>
      <c r="F50" s="926"/>
      <c r="G50" s="926"/>
      <c r="H50" s="926"/>
      <c r="I50" s="926"/>
      <c r="J50" s="935"/>
      <c r="K50" s="943">
        <v>10</v>
      </c>
      <c r="L50" s="952">
        <v>4</v>
      </c>
      <c r="M50" s="952">
        <v>29</v>
      </c>
      <c r="N50" s="952">
        <v>25</v>
      </c>
      <c r="O50" s="961">
        <v>32</v>
      </c>
      <c r="P50" s="734"/>
      <c r="Q50" s="734"/>
      <c r="R50" s="734"/>
      <c r="S50" s="734"/>
      <c r="T50" s="734"/>
      <c r="U50" s="734"/>
    </row>
    <row r="51" spans="1:21" ht="30.75" customHeight="1">
      <c r="A51" s="734"/>
      <c r="B51" s="894"/>
      <c r="C51" s="908"/>
      <c r="D51" s="918"/>
      <c r="E51" s="926" t="s">
        <v>40</v>
      </c>
      <c r="F51" s="926"/>
      <c r="G51" s="926"/>
      <c r="H51" s="926"/>
      <c r="I51" s="926"/>
      <c r="J51" s="935"/>
      <c r="K51" s="943">
        <v>0</v>
      </c>
      <c r="L51" s="952">
        <v>1</v>
      </c>
      <c r="M51" s="952" t="s">
        <v>195</v>
      </c>
      <c r="N51" s="952">
        <v>1</v>
      </c>
      <c r="O51" s="961">
        <v>1</v>
      </c>
      <c r="P51" s="734"/>
      <c r="Q51" s="734"/>
      <c r="R51" s="734"/>
      <c r="S51" s="734"/>
      <c r="T51" s="734"/>
      <c r="U51" s="734"/>
    </row>
    <row r="52" spans="1:21" ht="30.75" customHeight="1">
      <c r="A52" s="734"/>
      <c r="B52" s="895" t="s">
        <v>44</v>
      </c>
      <c r="C52" s="909"/>
      <c r="D52" s="918"/>
      <c r="E52" s="926" t="s">
        <v>46</v>
      </c>
      <c r="F52" s="926"/>
      <c r="G52" s="926"/>
      <c r="H52" s="926"/>
      <c r="I52" s="926"/>
      <c r="J52" s="935"/>
      <c r="K52" s="943">
        <v>2870</v>
      </c>
      <c r="L52" s="952">
        <v>2873</v>
      </c>
      <c r="M52" s="952">
        <v>2881</v>
      </c>
      <c r="N52" s="952">
        <v>2827</v>
      </c>
      <c r="O52" s="961">
        <v>2740</v>
      </c>
      <c r="P52" s="734"/>
      <c r="Q52" s="734"/>
      <c r="R52" s="734"/>
      <c r="S52" s="734"/>
      <c r="T52" s="734"/>
      <c r="U52" s="734"/>
    </row>
    <row r="53" spans="1:21" ht="30.75" customHeight="1">
      <c r="A53" s="734"/>
      <c r="B53" s="896" t="s">
        <v>48</v>
      </c>
      <c r="C53" s="910"/>
      <c r="D53" s="919"/>
      <c r="E53" s="927" t="s">
        <v>52</v>
      </c>
      <c r="F53" s="927"/>
      <c r="G53" s="927"/>
      <c r="H53" s="927"/>
      <c r="I53" s="927"/>
      <c r="J53" s="936"/>
      <c r="K53" s="944">
        <v>1317</v>
      </c>
      <c r="L53" s="953">
        <v>1303</v>
      </c>
      <c r="M53" s="953">
        <v>1414</v>
      </c>
      <c r="N53" s="953">
        <v>1370</v>
      </c>
      <c r="O53" s="962">
        <v>1439</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524</v>
      </c>
      <c r="L57" s="954" t="s">
        <v>525</v>
      </c>
      <c r="M57" s="954" t="s">
        <v>526</v>
      </c>
      <c r="N57" s="954" t="s">
        <v>250</v>
      </c>
      <c r="O57" s="964" t="s">
        <v>527</v>
      </c>
      <c r="P57" s="734"/>
      <c r="Q57" s="734"/>
      <c r="R57" s="734"/>
      <c r="S57" s="734"/>
      <c r="T57" s="734"/>
      <c r="U57" s="734"/>
    </row>
    <row r="58" spans="1:21" ht="31.5" customHeight="1">
      <c r="B58" s="900" t="s">
        <v>58</v>
      </c>
      <c r="C58" s="913"/>
      <c r="D58" s="920" t="s">
        <v>60</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5/v1ZL/KRjPpnF0bzARM1Na8F7Q+JQEP6YHrTWIKzOOy07paT4m6+brEXbgrm1c+I1wDD0TxZEgFLWT0uAKuQ==" saltValue="7paKoEZsU1YnmQYzQyZgW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524</v>
      </c>
      <c r="J40" s="950" t="s">
        <v>525</v>
      </c>
      <c r="K40" s="950" t="s">
        <v>526</v>
      </c>
      <c r="L40" s="950" t="s">
        <v>250</v>
      </c>
      <c r="M40" s="990" t="s">
        <v>527</v>
      </c>
    </row>
    <row r="41" spans="2:13" ht="27.75" customHeight="1">
      <c r="B41" s="892" t="s">
        <v>35</v>
      </c>
      <c r="C41" s="906"/>
      <c r="D41" s="916"/>
      <c r="E41" s="973" t="s">
        <v>56</v>
      </c>
      <c r="F41" s="973"/>
      <c r="G41" s="973"/>
      <c r="H41" s="979"/>
      <c r="I41" s="983">
        <v>34931</v>
      </c>
      <c r="J41" s="987">
        <v>35287</v>
      </c>
      <c r="K41" s="987">
        <v>33622</v>
      </c>
      <c r="L41" s="987">
        <v>32938</v>
      </c>
      <c r="M41" s="991">
        <v>31196</v>
      </c>
    </row>
    <row r="42" spans="2:13" ht="27.75" customHeight="1">
      <c r="B42" s="893"/>
      <c r="C42" s="907"/>
      <c r="D42" s="917"/>
      <c r="E42" s="974" t="s">
        <v>67</v>
      </c>
      <c r="F42" s="974"/>
      <c r="G42" s="974"/>
      <c r="H42" s="980"/>
      <c r="I42" s="984">
        <v>7</v>
      </c>
      <c r="J42" s="988">
        <v>4</v>
      </c>
      <c r="K42" s="988" t="s">
        <v>195</v>
      </c>
      <c r="L42" s="988" t="s">
        <v>195</v>
      </c>
      <c r="M42" s="992" t="s">
        <v>195</v>
      </c>
    </row>
    <row r="43" spans="2:13" ht="27.75" customHeight="1">
      <c r="B43" s="893"/>
      <c r="C43" s="907"/>
      <c r="D43" s="917"/>
      <c r="E43" s="974" t="s">
        <v>69</v>
      </c>
      <c r="F43" s="974"/>
      <c r="G43" s="974"/>
      <c r="H43" s="980"/>
      <c r="I43" s="984">
        <v>5820</v>
      </c>
      <c r="J43" s="988">
        <v>5439</v>
      </c>
      <c r="K43" s="988">
        <v>5083</v>
      </c>
      <c r="L43" s="988">
        <v>4308</v>
      </c>
      <c r="M43" s="992">
        <v>4287</v>
      </c>
    </row>
    <row r="44" spans="2:13" ht="27.75" customHeight="1">
      <c r="B44" s="893"/>
      <c r="C44" s="907"/>
      <c r="D44" s="917"/>
      <c r="E44" s="974" t="s">
        <v>71</v>
      </c>
      <c r="F44" s="974"/>
      <c r="G44" s="974"/>
      <c r="H44" s="980"/>
      <c r="I44" s="984">
        <v>2419</v>
      </c>
      <c r="J44" s="988">
        <v>2266</v>
      </c>
      <c r="K44" s="988">
        <v>2139</v>
      </c>
      <c r="L44" s="988">
        <v>1861</v>
      </c>
      <c r="M44" s="992">
        <v>1665</v>
      </c>
    </row>
    <row r="45" spans="2:13" ht="27.75" customHeight="1">
      <c r="B45" s="893"/>
      <c r="C45" s="907"/>
      <c r="D45" s="917"/>
      <c r="E45" s="974" t="s">
        <v>73</v>
      </c>
      <c r="F45" s="974"/>
      <c r="G45" s="974"/>
      <c r="H45" s="980"/>
      <c r="I45" s="984">
        <v>2704</v>
      </c>
      <c r="J45" s="988">
        <v>2697</v>
      </c>
      <c r="K45" s="988">
        <v>2722</v>
      </c>
      <c r="L45" s="988">
        <v>2907</v>
      </c>
      <c r="M45" s="992">
        <v>2910</v>
      </c>
    </row>
    <row r="46" spans="2:13" ht="27.75" customHeight="1">
      <c r="B46" s="893"/>
      <c r="C46" s="907"/>
      <c r="D46" s="918"/>
      <c r="E46" s="974" t="s">
        <v>72</v>
      </c>
      <c r="F46" s="974"/>
      <c r="G46" s="974"/>
      <c r="H46" s="980"/>
      <c r="I46" s="984" t="s">
        <v>195</v>
      </c>
      <c r="J46" s="988" t="s">
        <v>195</v>
      </c>
      <c r="K46" s="988" t="s">
        <v>195</v>
      </c>
      <c r="L46" s="988" t="s">
        <v>195</v>
      </c>
      <c r="M46" s="992" t="s">
        <v>195</v>
      </c>
    </row>
    <row r="47" spans="2:13" ht="27.75" customHeight="1">
      <c r="B47" s="893"/>
      <c r="C47" s="907"/>
      <c r="D47" s="971"/>
      <c r="E47" s="975" t="s">
        <v>75</v>
      </c>
      <c r="F47" s="978"/>
      <c r="G47" s="978"/>
      <c r="H47" s="981"/>
      <c r="I47" s="984" t="s">
        <v>195</v>
      </c>
      <c r="J47" s="988" t="s">
        <v>195</v>
      </c>
      <c r="K47" s="988" t="s">
        <v>195</v>
      </c>
      <c r="L47" s="988" t="s">
        <v>195</v>
      </c>
      <c r="M47" s="992" t="s">
        <v>195</v>
      </c>
    </row>
    <row r="48" spans="2:13" ht="27.75" customHeight="1">
      <c r="B48" s="893"/>
      <c r="C48" s="907"/>
      <c r="D48" s="917"/>
      <c r="E48" s="974" t="s">
        <v>81</v>
      </c>
      <c r="F48" s="974"/>
      <c r="G48" s="974"/>
      <c r="H48" s="980"/>
      <c r="I48" s="984" t="s">
        <v>195</v>
      </c>
      <c r="J48" s="988" t="s">
        <v>195</v>
      </c>
      <c r="K48" s="988" t="s">
        <v>195</v>
      </c>
      <c r="L48" s="988" t="s">
        <v>195</v>
      </c>
      <c r="M48" s="992" t="s">
        <v>195</v>
      </c>
    </row>
    <row r="49" spans="2:13" ht="27.75" customHeight="1">
      <c r="B49" s="894"/>
      <c r="C49" s="908"/>
      <c r="D49" s="917"/>
      <c r="E49" s="974" t="s">
        <v>85</v>
      </c>
      <c r="F49" s="974"/>
      <c r="G49" s="974"/>
      <c r="H49" s="980"/>
      <c r="I49" s="984" t="s">
        <v>195</v>
      </c>
      <c r="J49" s="988" t="s">
        <v>195</v>
      </c>
      <c r="K49" s="988" t="s">
        <v>195</v>
      </c>
      <c r="L49" s="988" t="s">
        <v>195</v>
      </c>
      <c r="M49" s="992" t="s">
        <v>195</v>
      </c>
    </row>
    <row r="50" spans="2:13" ht="27.75" customHeight="1">
      <c r="B50" s="968" t="s">
        <v>87</v>
      </c>
      <c r="C50" s="970"/>
      <c r="D50" s="972"/>
      <c r="E50" s="974" t="s">
        <v>88</v>
      </c>
      <c r="F50" s="974"/>
      <c r="G50" s="974"/>
      <c r="H50" s="980"/>
      <c r="I50" s="984">
        <v>5595</v>
      </c>
      <c r="J50" s="988">
        <v>6057</v>
      </c>
      <c r="K50" s="988">
        <v>7099</v>
      </c>
      <c r="L50" s="988">
        <v>7875</v>
      </c>
      <c r="M50" s="992">
        <v>7975</v>
      </c>
    </row>
    <row r="51" spans="2:13" ht="27.75" customHeight="1">
      <c r="B51" s="893"/>
      <c r="C51" s="907"/>
      <c r="D51" s="917"/>
      <c r="E51" s="974" t="s">
        <v>90</v>
      </c>
      <c r="F51" s="974"/>
      <c r="G51" s="974"/>
      <c r="H51" s="980"/>
      <c r="I51" s="984">
        <v>2366</v>
      </c>
      <c r="J51" s="988">
        <v>2258</v>
      </c>
      <c r="K51" s="988">
        <v>2045</v>
      </c>
      <c r="L51" s="988">
        <v>1763</v>
      </c>
      <c r="M51" s="992">
        <v>1656</v>
      </c>
    </row>
    <row r="52" spans="2:13" ht="27.75" customHeight="1">
      <c r="B52" s="894"/>
      <c r="C52" s="908"/>
      <c r="D52" s="917"/>
      <c r="E52" s="974" t="s">
        <v>42</v>
      </c>
      <c r="F52" s="974"/>
      <c r="G52" s="974"/>
      <c r="H52" s="980"/>
      <c r="I52" s="984">
        <v>30568</v>
      </c>
      <c r="J52" s="988">
        <v>29272</v>
      </c>
      <c r="K52" s="988">
        <v>28849</v>
      </c>
      <c r="L52" s="988">
        <v>27998</v>
      </c>
      <c r="M52" s="992">
        <v>26161</v>
      </c>
    </row>
    <row r="53" spans="2:13" ht="27.75" customHeight="1">
      <c r="B53" s="896" t="s">
        <v>48</v>
      </c>
      <c r="C53" s="910"/>
      <c r="D53" s="919"/>
      <c r="E53" s="976" t="s">
        <v>95</v>
      </c>
      <c r="F53" s="976"/>
      <c r="G53" s="976"/>
      <c r="H53" s="982"/>
      <c r="I53" s="985">
        <v>7352</v>
      </c>
      <c r="J53" s="989">
        <v>8106</v>
      </c>
      <c r="K53" s="989">
        <v>5574</v>
      </c>
      <c r="L53" s="989">
        <v>4379</v>
      </c>
      <c r="M53" s="993">
        <v>4266</v>
      </c>
    </row>
    <row r="54" spans="2:13" ht="27.75" customHeight="1">
      <c r="B54" s="969"/>
      <c r="C54" s="868"/>
      <c r="D54" s="868"/>
      <c r="E54" s="977"/>
      <c r="F54" s="977"/>
      <c r="G54" s="977"/>
      <c r="H54" s="977"/>
      <c r="I54" s="986"/>
      <c r="J54" s="986"/>
      <c r="K54" s="986"/>
      <c r="L54" s="986"/>
      <c r="M54" s="986"/>
    </row>
    <row r="55" spans="2:13"/>
  </sheetData>
  <sheetProtection algorithmName="SHA-512" hashValue="6M78/QZ50LqUf1mlQZkyBK4gEqA5pYlnNO4jc3ra8TNQfyzMsK0vvRwUlhLciCGu9YfKx8TLJPUnYyf6Jd+HTg==" saltValue="aCtEIyeXxUI3Jl/2REoNp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4</v>
      </c>
      <c r="C54" s="1000"/>
      <c r="D54" s="1000"/>
      <c r="E54" s="1009" t="s">
        <v>16</v>
      </c>
      <c r="F54" s="1016" t="s">
        <v>526</v>
      </c>
      <c r="G54" s="1016" t="s">
        <v>250</v>
      </c>
      <c r="H54" s="1024" t="s">
        <v>527</v>
      </c>
    </row>
    <row r="55" spans="2:8" ht="52.5" customHeight="1">
      <c r="B55" s="995"/>
      <c r="C55" s="1001" t="s">
        <v>100</v>
      </c>
      <c r="D55" s="1001"/>
      <c r="E55" s="1010"/>
      <c r="F55" s="1017">
        <v>3115</v>
      </c>
      <c r="G55" s="1017">
        <v>3217</v>
      </c>
      <c r="H55" s="1025">
        <v>3121</v>
      </c>
    </row>
    <row r="56" spans="2:8" ht="52.5" customHeight="1">
      <c r="B56" s="996"/>
      <c r="C56" s="1002" t="s">
        <v>103</v>
      </c>
      <c r="D56" s="1002"/>
      <c r="E56" s="1011"/>
      <c r="F56" s="1018">
        <v>529</v>
      </c>
      <c r="G56" s="1018">
        <v>609</v>
      </c>
      <c r="H56" s="1026">
        <v>665</v>
      </c>
    </row>
    <row r="57" spans="2:8" ht="53.25" customHeight="1">
      <c r="B57" s="996"/>
      <c r="C57" s="1003" t="s">
        <v>65</v>
      </c>
      <c r="D57" s="1003"/>
      <c r="E57" s="1012"/>
      <c r="F57" s="1019">
        <v>2929</v>
      </c>
      <c r="G57" s="1019">
        <v>3236</v>
      </c>
      <c r="H57" s="1027">
        <v>3320</v>
      </c>
    </row>
    <row r="58" spans="2:8" ht="45.75" customHeight="1">
      <c r="B58" s="997"/>
      <c r="C58" s="1004" t="s">
        <v>533</v>
      </c>
      <c r="D58" s="1007"/>
      <c r="E58" s="1013"/>
      <c r="F58" s="1020">
        <v>1663</v>
      </c>
      <c r="G58" s="1020">
        <v>2150</v>
      </c>
      <c r="H58" s="1028">
        <v>2191</v>
      </c>
    </row>
    <row r="59" spans="2:8" ht="45.75" customHeight="1">
      <c r="B59" s="997"/>
      <c r="C59" s="1004" t="s">
        <v>534</v>
      </c>
      <c r="D59" s="1007"/>
      <c r="E59" s="1013"/>
      <c r="F59" s="1020">
        <v>190</v>
      </c>
      <c r="G59" s="1020">
        <v>190</v>
      </c>
      <c r="H59" s="1028">
        <v>408</v>
      </c>
    </row>
    <row r="60" spans="2:8" ht="45.75" customHeight="1">
      <c r="B60" s="997"/>
      <c r="C60" s="1004" t="s">
        <v>535</v>
      </c>
      <c r="D60" s="1007"/>
      <c r="E60" s="1013"/>
      <c r="F60" s="1020">
        <v>618</v>
      </c>
      <c r="G60" s="1020">
        <v>458</v>
      </c>
      <c r="H60" s="1028">
        <v>299</v>
      </c>
    </row>
    <row r="61" spans="2:8" ht="45.75" customHeight="1">
      <c r="B61" s="997"/>
      <c r="C61" s="1004" t="s">
        <v>292</v>
      </c>
      <c r="D61" s="1007"/>
      <c r="E61" s="1013"/>
      <c r="F61" s="1020">
        <v>298</v>
      </c>
      <c r="G61" s="1020">
        <v>281</v>
      </c>
      <c r="H61" s="1028">
        <v>272</v>
      </c>
    </row>
    <row r="62" spans="2:8" ht="45.75" customHeight="1">
      <c r="B62" s="998"/>
      <c r="C62" s="1005" t="s">
        <v>536</v>
      </c>
      <c r="D62" s="1008"/>
      <c r="E62" s="1014"/>
      <c r="F62" s="1021">
        <v>22</v>
      </c>
      <c r="G62" s="1021">
        <v>30</v>
      </c>
      <c r="H62" s="1029">
        <v>39</v>
      </c>
    </row>
    <row r="63" spans="2:8" ht="52.5" customHeight="1">
      <c r="B63" s="999"/>
      <c r="C63" s="1006" t="s">
        <v>105</v>
      </c>
      <c r="D63" s="1006"/>
      <c r="E63" s="1015"/>
      <c r="F63" s="1022">
        <v>6573</v>
      </c>
      <c r="G63" s="1022">
        <v>7062</v>
      </c>
      <c r="H63" s="1030">
        <v>7106</v>
      </c>
    </row>
    <row r="64" spans="2:8"/>
  </sheetData>
  <sheetProtection algorithmName="SHA-512" hashValue="VZKKh4eUwFoHYhcXtDIQI8qIFlULmphq+NE1eFxTzN7sW2cyOw4PMF/llzdOoiO75gn8OXqDtHCTcgLnfHrwaQ==" saltValue="+a35Dnux8p4P5ZoTxqIoc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77</v>
      </c>
      <c r="E2" s="794"/>
      <c r="F2" s="1046" t="s">
        <v>523</v>
      </c>
      <c r="G2" s="818"/>
      <c r="H2" s="828"/>
    </row>
    <row r="3" spans="1:8">
      <c r="A3" s="782" t="s">
        <v>481</v>
      </c>
      <c r="B3" s="767"/>
      <c r="C3" s="1039"/>
      <c r="D3" s="1042">
        <v>52559</v>
      </c>
      <c r="E3" s="1044"/>
      <c r="F3" s="1047">
        <v>67009</v>
      </c>
      <c r="G3" s="1049"/>
      <c r="H3" s="1052"/>
    </row>
    <row r="4" spans="1:8">
      <c r="A4" s="754"/>
      <c r="B4" s="766"/>
      <c r="C4" s="1040"/>
      <c r="D4" s="1043">
        <v>28867</v>
      </c>
      <c r="E4" s="1045"/>
      <c r="F4" s="1048">
        <v>43028</v>
      </c>
      <c r="G4" s="1050"/>
      <c r="H4" s="1053"/>
    </row>
    <row r="5" spans="1:8">
      <c r="A5" s="782" t="s">
        <v>319</v>
      </c>
      <c r="B5" s="767"/>
      <c r="C5" s="1039"/>
      <c r="D5" s="1042">
        <v>68596</v>
      </c>
      <c r="E5" s="1044"/>
      <c r="F5" s="1047">
        <v>40807</v>
      </c>
      <c r="G5" s="1049"/>
      <c r="H5" s="1052"/>
    </row>
    <row r="6" spans="1:8">
      <c r="A6" s="754"/>
      <c r="B6" s="766"/>
      <c r="C6" s="1040"/>
      <c r="D6" s="1043">
        <v>45541</v>
      </c>
      <c r="E6" s="1045"/>
      <c r="F6" s="1048">
        <v>19520</v>
      </c>
      <c r="G6" s="1050"/>
      <c r="H6" s="1053"/>
    </row>
    <row r="7" spans="1:8">
      <c r="A7" s="782" t="s">
        <v>136</v>
      </c>
      <c r="B7" s="767"/>
      <c r="C7" s="1039"/>
      <c r="D7" s="1042">
        <v>58429</v>
      </c>
      <c r="E7" s="1044"/>
      <c r="F7" s="1047">
        <v>37343</v>
      </c>
      <c r="G7" s="1049"/>
      <c r="H7" s="1052"/>
    </row>
    <row r="8" spans="1:8">
      <c r="A8" s="754"/>
      <c r="B8" s="766"/>
      <c r="C8" s="1040"/>
      <c r="D8" s="1043">
        <v>24779</v>
      </c>
      <c r="E8" s="1045"/>
      <c r="F8" s="1048">
        <v>17633</v>
      </c>
      <c r="G8" s="1050"/>
      <c r="H8" s="1053"/>
    </row>
    <row r="9" spans="1:8">
      <c r="A9" s="782" t="s">
        <v>520</v>
      </c>
      <c r="B9" s="767"/>
      <c r="C9" s="1039"/>
      <c r="D9" s="1042">
        <v>92903</v>
      </c>
      <c r="E9" s="1044"/>
      <c r="F9" s="1047">
        <v>47407</v>
      </c>
      <c r="G9" s="1049"/>
      <c r="H9" s="1052"/>
    </row>
    <row r="10" spans="1:8">
      <c r="A10" s="754"/>
      <c r="B10" s="766"/>
      <c r="C10" s="1040"/>
      <c r="D10" s="1043">
        <v>55784</v>
      </c>
      <c r="E10" s="1045"/>
      <c r="F10" s="1048">
        <v>27543</v>
      </c>
      <c r="G10" s="1050"/>
      <c r="H10" s="1053"/>
    </row>
    <row r="11" spans="1:8">
      <c r="A11" s="782" t="s">
        <v>521</v>
      </c>
      <c r="B11" s="767"/>
      <c r="C11" s="1039"/>
      <c r="D11" s="1042">
        <v>71186</v>
      </c>
      <c r="E11" s="1044"/>
      <c r="F11" s="1047">
        <v>49754</v>
      </c>
      <c r="G11" s="1049"/>
      <c r="H11" s="1052"/>
    </row>
    <row r="12" spans="1:8">
      <c r="A12" s="754"/>
      <c r="B12" s="766"/>
      <c r="C12" s="1041"/>
      <c r="D12" s="1043">
        <v>27749</v>
      </c>
      <c r="E12" s="1045"/>
      <c r="F12" s="1048">
        <v>21592</v>
      </c>
      <c r="G12" s="1050"/>
      <c r="H12" s="1053"/>
    </row>
    <row r="13" spans="1:8">
      <c r="A13" s="782"/>
      <c r="B13" s="767"/>
      <c r="C13" s="1039"/>
      <c r="D13" s="1042">
        <v>68735</v>
      </c>
      <c r="E13" s="1044"/>
      <c r="F13" s="1047">
        <v>48464</v>
      </c>
      <c r="G13" s="1051"/>
      <c r="H13" s="1052"/>
    </row>
    <row r="14" spans="1:8">
      <c r="A14" s="754"/>
      <c r="B14" s="766"/>
      <c r="C14" s="1040"/>
      <c r="D14" s="1043">
        <v>36544</v>
      </c>
      <c r="E14" s="1045"/>
      <c r="F14" s="1048">
        <v>25863</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83</v>
      </c>
      <c r="B19" s="1032">
        <f>ROUND(VALUE(SUBSTITUTE(実質収支比率等に係る経年分析!F$48,"▲","-")),2)</f>
        <v>7.07</v>
      </c>
      <c r="C19" s="1032">
        <f>ROUND(VALUE(SUBSTITUTE(実質収支比率等に係る経年分析!G$48,"▲","-")),2)</f>
        <v>9.16</v>
      </c>
      <c r="D19" s="1032">
        <f>ROUND(VALUE(SUBSTITUTE(実質収支比率等に係る経年分析!H$48,"▲","-")),2)</f>
        <v>5.52</v>
      </c>
      <c r="E19" s="1032">
        <f>ROUND(VALUE(SUBSTITUTE(実質収支比率等に係る経年分析!I$48,"▲","-")),2)</f>
        <v>6</v>
      </c>
      <c r="F19" s="1032">
        <f>ROUND(VALUE(SUBSTITUTE(実質収支比率等に係る経年分析!J$48,"▲","-")),2)</f>
        <v>4.01</v>
      </c>
    </row>
    <row r="20" spans="1:11">
      <c r="A20" s="1032" t="s">
        <v>36</v>
      </c>
      <c r="B20" s="1032">
        <f>ROUND(VALUE(SUBSTITUTE(実質収支比率等に係る経年分析!F$47,"▲","-")),2)</f>
        <v>13.73</v>
      </c>
      <c r="C20" s="1032">
        <f>ROUND(VALUE(SUBSTITUTE(実質収支比率等に係る経年分析!G$47,"▲","-")),2)</f>
        <v>15.15</v>
      </c>
      <c r="D20" s="1032">
        <f>ROUND(VALUE(SUBSTITUTE(実質収支比率等に係る経年分析!H$47,"▲","-")),2)</f>
        <v>19.22</v>
      </c>
      <c r="E20" s="1032">
        <f>ROUND(VALUE(SUBSTITUTE(実質収支比率等に係る経年分析!I$47,"▲","-")),2)</f>
        <v>19.739999999999998</v>
      </c>
      <c r="F20" s="1032">
        <f>ROUND(VALUE(SUBSTITUTE(実質収支比率等に係る経年分析!J$47,"▲","-")),2)</f>
        <v>18.77</v>
      </c>
    </row>
    <row r="21" spans="1:11">
      <c r="A21" s="1032" t="s">
        <v>109</v>
      </c>
      <c r="B21" s="1032">
        <f>IF(ISNUMBER(VALUE(SUBSTITUTE(実質収支比率等に係る経年分析!F$49,"▲","-"))),ROUND(VALUE(SUBSTITUTE(実質収支比率等に係る経年分析!F$49,"▲","-")),2),NA())</f>
        <v>-1.86</v>
      </c>
      <c r="C21" s="1032">
        <f>IF(ISNUMBER(VALUE(SUBSTITUTE(実質収支比率等に係る経年分析!G$49,"▲","-"))),ROUND(VALUE(SUBSTITUTE(実質収支比率等に係る経年分析!G$49,"▲","-")),2),NA())</f>
        <v>-0.5</v>
      </c>
      <c r="D21" s="1032">
        <f>IF(ISNUMBER(VALUE(SUBSTITUTE(実質収支比率等に係る経年分析!H$49,"▲","-"))),ROUND(VALUE(SUBSTITUTE(実質収支比率等に係る経年分析!H$49,"▲","-")),2),NA())</f>
        <v>-6.32</v>
      </c>
      <c r="E21" s="1032">
        <f>IF(ISNUMBER(VALUE(SUBSTITUTE(実質収支比率等に係る経年分析!I$49,"▲","-"))),ROUND(VALUE(SUBSTITUTE(実質収支比率等に係る経年分析!I$49,"▲","-")),2),NA())</f>
        <v>5.e-002</v>
      </c>
      <c r="F21" s="1032">
        <f>IF(ISNUMBER(VALUE(SUBSTITUTE(実質収支比率等に係る経年分析!J$49,"▲","-"))),ROUND(VALUE(SUBSTITUTE(実質収支比率等に係る経年分析!J$49,"▲","-")),2),NA())</f>
        <v>-6.07</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64</v>
      </c>
      <c r="D26" s="1033" t="s">
        <v>111</v>
      </c>
      <c r="E26" s="1033" t="s">
        <v>64</v>
      </c>
      <c r="F26" s="1033" t="s">
        <v>111</v>
      </c>
      <c r="G26" s="1033" t="s">
        <v>64</v>
      </c>
      <c r="H26" s="1033" t="s">
        <v>111</v>
      </c>
      <c r="I26" s="1033" t="s">
        <v>64</v>
      </c>
      <c r="J26" s="1033" t="s">
        <v>111</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0.14000000000000001</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0.14000000000000001</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0.23</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介護予防サービス事業特別会計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国民健康保険伊吹診療所特別会計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2.e-002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1.e-002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後期高齢者医療事業特別会計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2.e-002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2.e-002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1.e-002</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4.e-002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2.e-002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4.e-002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4.e-002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3.e-002</v>
      </c>
    </row>
    <row r="33" spans="1:16">
      <c r="A33" s="1033" t="str">
        <f>IF('連結実質赤字比率に係る赤字・黒字の構成分析'!C$37="",NA(),'連結実質赤字比率に係る赤字・黒字の構成分析'!C$37)</f>
        <v>粟井坂瀬山林特別会計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9.e-002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9.e-002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9.e-002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9.e-002</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1.86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2.2000000000000002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1.78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1.6800000000000002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0.82</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1.34</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1.34</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0.95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0.59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0.97</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6.88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8.91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5.18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5.9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3.91</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115</v>
      </c>
      <c r="B42" s="1034"/>
      <c r="C42" s="1034"/>
      <c r="D42" s="1034">
        <f>'実質公債費比率（分子）の構造'!K$52</f>
        <v>2870</v>
      </c>
      <c r="E42" s="1034"/>
      <c r="F42" s="1034"/>
      <c r="G42" s="1034">
        <f>'実質公債費比率（分子）の構造'!L$52</f>
        <v>2873</v>
      </c>
      <c r="H42" s="1034"/>
      <c r="I42" s="1034"/>
      <c r="J42" s="1034">
        <f>'実質公債費比率（分子）の構造'!M$52</f>
        <v>2881</v>
      </c>
      <c r="K42" s="1034"/>
      <c r="L42" s="1034"/>
      <c r="M42" s="1034">
        <f>'実質公債費比率（分子）の構造'!N$52</f>
        <v>2827</v>
      </c>
      <c r="N42" s="1034"/>
      <c r="O42" s="1034"/>
      <c r="P42" s="1034">
        <f>'実質公債費比率（分子）の構造'!O$52</f>
        <v>2740</v>
      </c>
    </row>
    <row r="43" spans="1:16">
      <c r="A43" s="1034" t="s">
        <v>40</v>
      </c>
      <c r="B43" s="1034">
        <f>'実質公債費比率（分子）の構造'!K$51</f>
        <v>0</v>
      </c>
      <c r="C43" s="1034"/>
      <c r="D43" s="1034"/>
      <c r="E43" s="1034">
        <f>'実質公債費比率（分子）の構造'!L$51</f>
        <v>1</v>
      </c>
      <c r="F43" s="1034"/>
      <c r="G43" s="1034"/>
      <c r="H43" s="1034" t="str">
        <f>'実質公債費比率（分子）の構造'!M$51</f>
        <v>-</v>
      </c>
      <c r="I43" s="1034"/>
      <c r="J43" s="1034"/>
      <c r="K43" s="1034">
        <f>'実質公債費比率（分子）の構造'!N$51</f>
        <v>1</v>
      </c>
      <c r="L43" s="1034"/>
      <c r="M43" s="1034"/>
      <c r="N43" s="1034">
        <f>'実質公債費比率（分子）の構造'!O$51</f>
        <v>1</v>
      </c>
      <c r="O43" s="1034"/>
      <c r="P43" s="1034"/>
    </row>
    <row r="44" spans="1:16">
      <c r="A44" s="1034" t="s">
        <v>38</v>
      </c>
      <c r="B44" s="1034">
        <f>'実質公債費比率（分子）の構造'!K$50</f>
        <v>10</v>
      </c>
      <c r="C44" s="1034"/>
      <c r="D44" s="1034"/>
      <c r="E44" s="1034">
        <f>'実質公債費比率（分子）の構造'!L$50</f>
        <v>4</v>
      </c>
      <c r="F44" s="1034"/>
      <c r="G44" s="1034"/>
      <c r="H44" s="1034">
        <f>'実質公債費比率（分子）の構造'!M$50</f>
        <v>29</v>
      </c>
      <c r="I44" s="1034"/>
      <c r="J44" s="1034"/>
      <c r="K44" s="1034">
        <f>'実質公債費比率（分子）の構造'!N$50</f>
        <v>25</v>
      </c>
      <c r="L44" s="1034"/>
      <c r="M44" s="1034"/>
      <c r="N44" s="1034">
        <f>'実質公債費比率（分子）の構造'!O$50</f>
        <v>32</v>
      </c>
      <c r="O44" s="1034"/>
      <c r="P44" s="1034"/>
    </row>
    <row r="45" spans="1:16">
      <c r="A45" s="1034" t="s">
        <v>0</v>
      </c>
      <c r="B45" s="1034">
        <f>'実質公債費比率（分子）の構造'!K$49</f>
        <v>289</v>
      </c>
      <c r="C45" s="1034"/>
      <c r="D45" s="1034"/>
      <c r="E45" s="1034">
        <f>'実質公債費比率（分子）の構造'!L$49</f>
        <v>288</v>
      </c>
      <c r="F45" s="1034"/>
      <c r="G45" s="1034"/>
      <c r="H45" s="1034">
        <f>'実質公債費比率（分子）の構造'!M$49</f>
        <v>306</v>
      </c>
      <c r="I45" s="1034"/>
      <c r="J45" s="1034"/>
      <c r="K45" s="1034">
        <f>'実質公債費比率（分子）の構造'!N$49</f>
        <v>325</v>
      </c>
      <c r="L45" s="1034"/>
      <c r="M45" s="1034"/>
      <c r="N45" s="1034">
        <f>'実質公債費比率（分子）の構造'!O$49</f>
        <v>328</v>
      </c>
      <c r="O45" s="1034"/>
      <c r="P45" s="1034"/>
    </row>
    <row r="46" spans="1:16">
      <c r="A46" s="1034" t="s">
        <v>33</v>
      </c>
      <c r="B46" s="1034">
        <f>'実質公債費比率（分子）の構造'!K$48</f>
        <v>448</v>
      </c>
      <c r="C46" s="1034"/>
      <c r="D46" s="1034"/>
      <c r="E46" s="1034">
        <f>'実質公債費比率（分子）の構造'!L$48</f>
        <v>433</v>
      </c>
      <c r="F46" s="1034"/>
      <c r="G46" s="1034"/>
      <c r="H46" s="1034">
        <f>'実質公債費比率（分子）の構造'!M$48</f>
        <v>418</v>
      </c>
      <c r="I46" s="1034"/>
      <c r="J46" s="1034"/>
      <c r="K46" s="1034">
        <f>'実質公債費比率（分子）の構造'!N$48</f>
        <v>467</v>
      </c>
      <c r="L46" s="1034"/>
      <c r="M46" s="1034"/>
      <c r="N46" s="1034">
        <f>'実質公債費比率（分子）の構造'!O$48</f>
        <v>474</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3440</v>
      </c>
      <c r="C49" s="1034"/>
      <c r="D49" s="1034"/>
      <c r="E49" s="1034">
        <f>'実質公債費比率（分子）の構造'!L$45</f>
        <v>3450</v>
      </c>
      <c r="F49" s="1034"/>
      <c r="G49" s="1034"/>
      <c r="H49" s="1034">
        <f>'実質公債費比率（分子）の構造'!M$45</f>
        <v>3542</v>
      </c>
      <c r="I49" s="1034"/>
      <c r="J49" s="1034"/>
      <c r="K49" s="1034">
        <f>'実質公債費比率（分子）の構造'!N$45</f>
        <v>3379</v>
      </c>
      <c r="L49" s="1034"/>
      <c r="M49" s="1034"/>
      <c r="N49" s="1034">
        <f>'実質公債費比率（分子）の構造'!O$45</f>
        <v>3344</v>
      </c>
      <c r="O49" s="1034"/>
      <c r="P49" s="1034"/>
    </row>
    <row r="50" spans="1:16">
      <c r="A50" s="1034" t="s">
        <v>52</v>
      </c>
      <c r="B50" s="1034" t="e">
        <f>NA()</f>
        <v>#N/A</v>
      </c>
      <c r="C50" s="1034">
        <f>IF(ISNUMBER('実質公債費比率（分子）の構造'!K$53),'実質公債費比率（分子）の構造'!K$53,NA())</f>
        <v>1317</v>
      </c>
      <c r="D50" s="1034" t="e">
        <f>NA()</f>
        <v>#N/A</v>
      </c>
      <c r="E50" s="1034" t="e">
        <f>NA()</f>
        <v>#N/A</v>
      </c>
      <c r="F50" s="1034">
        <f>IF(ISNUMBER('実質公債費比率（分子）の構造'!L$53),'実質公債費比率（分子）の構造'!L$53,NA())</f>
        <v>1303</v>
      </c>
      <c r="G50" s="1034" t="e">
        <f>NA()</f>
        <v>#N/A</v>
      </c>
      <c r="H50" s="1034" t="e">
        <f>NA()</f>
        <v>#N/A</v>
      </c>
      <c r="I50" s="1034">
        <f>IF(ISNUMBER('実質公債費比率（分子）の構造'!M$53),'実質公債費比率（分子）の構造'!M$53,NA())</f>
        <v>1414</v>
      </c>
      <c r="J50" s="1034" t="e">
        <f>NA()</f>
        <v>#N/A</v>
      </c>
      <c r="K50" s="1034" t="e">
        <f>NA()</f>
        <v>#N/A</v>
      </c>
      <c r="L50" s="1034">
        <f>IF(ISNUMBER('実質公債費比率（分子）の構造'!N$53),'実質公債費比率（分子）の構造'!N$53,NA())</f>
        <v>1370</v>
      </c>
      <c r="M50" s="1034" t="e">
        <f>NA()</f>
        <v>#N/A</v>
      </c>
      <c r="N50" s="1034" t="e">
        <f>NA()</f>
        <v>#N/A</v>
      </c>
      <c r="O50" s="1034">
        <f>IF(ISNUMBER('実質公債費比率（分子）の構造'!O$53),'実質公債費比率（分子）の構造'!O$53,NA())</f>
        <v>1439</v>
      </c>
      <c r="P50" s="1034" t="e">
        <f>NA()</f>
        <v>#N/A</v>
      </c>
    </row>
    <row r="53" spans="1:16">
      <c r="A53" s="1031" t="s">
        <v>118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42</v>
      </c>
      <c r="B56" s="1033"/>
      <c r="C56" s="1033"/>
      <c r="D56" s="1033">
        <f>'将来負担比率（分子）の構造'!I$52</f>
        <v>30568</v>
      </c>
      <c r="E56" s="1033"/>
      <c r="F56" s="1033"/>
      <c r="G56" s="1033">
        <f>'将来負担比率（分子）の構造'!J$52</f>
        <v>29272</v>
      </c>
      <c r="H56" s="1033"/>
      <c r="I56" s="1033"/>
      <c r="J56" s="1033">
        <f>'将来負担比率（分子）の構造'!K$52</f>
        <v>28849</v>
      </c>
      <c r="K56" s="1033"/>
      <c r="L56" s="1033"/>
      <c r="M56" s="1033">
        <f>'将来負担比率（分子）の構造'!L$52</f>
        <v>27998</v>
      </c>
      <c r="N56" s="1033"/>
      <c r="O56" s="1033"/>
      <c r="P56" s="1033">
        <f>'将来負担比率（分子）の構造'!M$52</f>
        <v>26161</v>
      </c>
    </row>
    <row r="57" spans="1:16">
      <c r="A57" s="1033" t="s">
        <v>90</v>
      </c>
      <c r="B57" s="1033"/>
      <c r="C57" s="1033"/>
      <c r="D57" s="1033">
        <f>'将来負担比率（分子）の構造'!I$51</f>
        <v>2366</v>
      </c>
      <c r="E57" s="1033"/>
      <c r="F57" s="1033"/>
      <c r="G57" s="1033">
        <f>'将来負担比率（分子）の構造'!J$51</f>
        <v>2258</v>
      </c>
      <c r="H57" s="1033"/>
      <c r="I57" s="1033"/>
      <c r="J57" s="1033">
        <f>'将来負担比率（分子）の構造'!K$51</f>
        <v>2045</v>
      </c>
      <c r="K57" s="1033"/>
      <c r="L57" s="1033"/>
      <c r="M57" s="1033">
        <f>'将来負担比率（分子）の構造'!L$51</f>
        <v>1763</v>
      </c>
      <c r="N57" s="1033"/>
      <c r="O57" s="1033"/>
      <c r="P57" s="1033">
        <f>'将来負担比率（分子）の構造'!M$51</f>
        <v>1656</v>
      </c>
    </row>
    <row r="58" spans="1:16">
      <c r="A58" s="1033" t="s">
        <v>88</v>
      </c>
      <c r="B58" s="1033"/>
      <c r="C58" s="1033"/>
      <c r="D58" s="1033">
        <f>'将来負担比率（分子）の構造'!I$50</f>
        <v>5595</v>
      </c>
      <c r="E58" s="1033"/>
      <c r="F58" s="1033"/>
      <c r="G58" s="1033">
        <f>'将来負担比率（分子）の構造'!J$50</f>
        <v>6057</v>
      </c>
      <c r="H58" s="1033"/>
      <c r="I58" s="1033"/>
      <c r="J58" s="1033">
        <f>'将来負担比率（分子）の構造'!K$50</f>
        <v>7099</v>
      </c>
      <c r="K58" s="1033"/>
      <c r="L58" s="1033"/>
      <c r="M58" s="1033">
        <f>'将来負担比率（分子）の構造'!L$50</f>
        <v>7875</v>
      </c>
      <c r="N58" s="1033"/>
      <c r="O58" s="1033"/>
      <c r="P58" s="1033">
        <f>'将来負担比率（分子）の構造'!M$50</f>
        <v>7975</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2704</v>
      </c>
      <c r="C62" s="1033"/>
      <c r="D62" s="1033"/>
      <c r="E62" s="1033">
        <f>'将来負担比率（分子）の構造'!J$45</f>
        <v>2697</v>
      </c>
      <c r="F62" s="1033"/>
      <c r="G62" s="1033"/>
      <c r="H62" s="1033">
        <f>'将来負担比率（分子）の構造'!K$45</f>
        <v>2722</v>
      </c>
      <c r="I62" s="1033"/>
      <c r="J62" s="1033"/>
      <c r="K62" s="1033">
        <f>'将来負担比率（分子）の構造'!L$45</f>
        <v>2907</v>
      </c>
      <c r="L62" s="1033"/>
      <c r="M62" s="1033"/>
      <c r="N62" s="1033">
        <f>'将来負担比率（分子）の構造'!M$45</f>
        <v>2910</v>
      </c>
      <c r="O62" s="1033"/>
      <c r="P62" s="1033"/>
    </row>
    <row r="63" spans="1:16">
      <c r="A63" s="1033" t="s">
        <v>71</v>
      </c>
      <c r="B63" s="1033">
        <f>'将来負担比率（分子）の構造'!I$44</f>
        <v>2419</v>
      </c>
      <c r="C63" s="1033"/>
      <c r="D63" s="1033"/>
      <c r="E63" s="1033">
        <f>'将来負担比率（分子）の構造'!J$44</f>
        <v>2266</v>
      </c>
      <c r="F63" s="1033"/>
      <c r="G63" s="1033"/>
      <c r="H63" s="1033">
        <f>'将来負担比率（分子）の構造'!K$44</f>
        <v>2139</v>
      </c>
      <c r="I63" s="1033"/>
      <c r="J63" s="1033"/>
      <c r="K63" s="1033">
        <f>'将来負担比率（分子）の構造'!L$44</f>
        <v>1861</v>
      </c>
      <c r="L63" s="1033"/>
      <c r="M63" s="1033"/>
      <c r="N63" s="1033">
        <f>'将来負担比率（分子）の構造'!M$44</f>
        <v>1665</v>
      </c>
      <c r="O63" s="1033"/>
      <c r="P63" s="1033"/>
    </row>
    <row r="64" spans="1:16">
      <c r="A64" s="1033" t="s">
        <v>69</v>
      </c>
      <c r="B64" s="1033">
        <f>'将来負担比率（分子）の構造'!I$43</f>
        <v>5820</v>
      </c>
      <c r="C64" s="1033"/>
      <c r="D64" s="1033"/>
      <c r="E64" s="1033">
        <f>'将来負担比率（分子）の構造'!J$43</f>
        <v>5439</v>
      </c>
      <c r="F64" s="1033"/>
      <c r="G64" s="1033"/>
      <c r="H64" s="1033">
        <f>'将来負担比率（分子）の構造'!K$43</f>
        <v>5083</v>
      </c>
      <c r="I64" s="1033"/>
      <c r="J64" s="1033"/>
      <c r="K64" s="1033">
        <f>'将来負担比率（分子）の構造'!L$43</f>
        <v>4308</v>
      </c>
      <c r="L64" s="1033"/>
      <c r="M64" s="1033"/>
      <c r="N64" s="1033">
        <f>'将来負担比率（分子）の構造'!M$43</f>
        <v>4287</v>
      </c>
      <c r="O64" s="1033"/>
      <c r="P64" s="1033"/>
    </row>
    <row r="65" spans="1:16">
      <c r="A65" s="1033" t="s">
        <v>67</v>
      </c>
      <c r="B65" s="1033">
        <f>'将来負担比率（分子）の構造'!I$42</f>
        <v>7</v>
      </c>
      <c r="C65" s="1033"/>
      <c r="D65" s="1033"/>
      <c r="E65" s="1033">
        <f>'将来負担比率（分子）の構造'!J$42</f>
        <v>4</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56</v>
      </c>
      <c r="B66" s="1033">
        <f>'将来負担比率（分子）の構造'!I$41</f>
        <v>34931</v>
      </c>
      <c r="C66" s="1033"/>
      <c r="D66" s="1033"/>
      <c r="E66" s="1033">
        <f>'将来負担比率（分子）の構造'!J$41</f>
        <v>35287</v>
      </c>
      <c r="F66" s="1033"/>
      <c r="G66" s="1033"/>
      <c r="H66" s="1033">
        <f>'将来負担比率（分子）の構造'!K$41</f>
        <v>33622</v>
      </c>
      <c r="I66" s="1033"/>
      <c r="J66" s="1033"/>
      <c r="K66" s="1033">
        <f>'将来負担比率（分子）の構造'!L$41</f>
        <v>32938</v>
      </c>
      <c r="L66" s="1033"/>
      <c r="M66" s="1033"/>
      <c r="N66" s="1033">
        <f>'将来負担比率（分子）の構造'!M$41</f>
        <v>31196</v>
      </c>
      <c r="O66" s="1033"/>
      <c r="P66" s="1033"/>
    </row>
    <row r="67" spans="1:16">
      <c r="A67" s="1033" t="s">
        <v>95</v>
      </c>
      <c r="B67" s="1033" t="e">
        <f>NA()</f>
        <v>#N/A</v>
      </c>
      <c r="C67" s="1033">
        <f>IF(ISNUMBER('将来負担比率（分子）の構造'!I$53),IF('将来負担比率（分子）の構造'!I$53&lt;0,0,'将来負担比率（分子）の構造'!I$53),NA())</f>
        <v>7352</v>
      </c>
      <c r="D67" s="1033" t="e">
        <f>NA()</f>
        <v>#N/A</v>
      </c>
      <c r="E67" s="1033" t="e">
        <f>NA()</f>
        <v>#N/A</v>
      </c>
      <c r="F67" s="1033">
        <f>IF(ISNUMBER('将来負担比率（分子）の構造'!J$53),IF('将来負担比率（分子）の構造'!J$53&lt;0,0,'将来負担比率（分子）の構造'!J$53),NA())</f>
        <v>8106</v>
      </c>
      <c r="G67" s="1033" t="e">
        <f>NA()</f>
        <v>#N/A</v>
      </c>
      <c r="H67" s="1033" t="e">
        <f>NA()</f>
        <v>#N/A</v>
      </c>
      <c r="I67" s="1033">
        <f>IF(ISNUMBER('将来負担比率（分子）の構造'!K$53),IF('将来負担比率（分子）の構造'!K$53&lt;0,0,'将来負担比率（分子）の構造'!K$53),NA())</f>
        <v>5574</v>
      </c>
      <c r="J67" s="1033" t="e">
        <f>NA()</f>
        <v>#N/A</v>
      </c>
      <c r="K67" s="1033" t="e">
        <f>NA()</f>
        <v>#N/A</v>
      </c>
      <c r="L67" s="1033">
        <f>IF(ISNUMBER('将来負担比率（分子）の構造'!L$53),IF('将来負担比率（分子）の構造'!L$53&lt;0,0,'将来負担比率（分子）の構造'!L$53),NA())</f>
        <v>4379</v>
      </c>
      <c r="M67" s="1033" t="e">
        <f>NA()</f>
        <v>#N/A</v>
      </c>
      <c r="N67" s="1033" t="e">
        <f>NA()</f>
        <v>#N/A</v>
      </c>
      <c r="O67" s="1033">
        <f>IF(ISNUMBER('将来負担比率（分子）の構造'!M$53),IF('将来負担比率（分子）の構造'!M$53&lt;0,0,'将来負担比率（分子）の構造'!M$53),NA())</f>
        <v>4266</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3115</v>
      </c>
      <c r="C72" s="1037">
        <f>基金残高に係る経年分析!G55</f>
        <v>3217</v>
      </c>
      <c r="D72" s="1037">
        <f>基金残高に係る経年分析!H55</f>
        <v>3121</v>
      </c>
    </row>
    <row r="73" spans="1:16">
      <c r="A73" s="1035" t="s">
        <v>127</v>
      </c>
      <c r="B73" s="1037">
        <f>基金残高に係る経年分析!F56</f>
        <v>529</v>
      </c>
      <c r="C73" s="1037">
        <f>基金残高に係る経年分析!G56</f>
        <v>609</v>
      </c>
      <c r="D73" s="1037">
        <f>基金残高に係る経年分析!H56</f>
        <v>665</v>
      </c>
    </row>
    <row r="74" spans="1:16">
      <c r="A74" s="1035" t="s">
        <v>129</v>
      </c>
      <c r="B74" s="1037">
        <f>基金残高に係る経年分析!F57</f>
        <v>2929</v>
      </c>
      <c r="C74" s="1037">
        <f>基金残高に係る経年分析!G57</f>
        <v>3236</v>
      </c>
      <c r="D74" s="1037">
        <f>基金残高に係る経年分析!H57</f>
        <v>3320</v>
      </c>
    </row>
  </sheetData>
  <sheetProtection algorithmName="SHA-512" hashValue="BxY6KcNJe/2JQDKxTnILlrLkvoRpCh/8LoS3Bb099Apq6j11SvOzoV+59UwDpcPg5MIQ6lYE3inG50jAFnxgyw==" saltValue="Kzks+XlEr4pt5eyjxy+rn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311</v>
      </c>
      <c r="AA4" s="139"/>
      <c r="AB4" s="139"/>
      <c r="AC4" s="144"/>
      <c r="AD4" s="182" t="s">
        <v>251</v>
      </c>
      <c r="AE4" s="139"/>
      <c r="AF4" s="139"/>
      <c r="AG4" s="139"/>
      <c r="AH4" s="139"/>
      <c r="AI4" s="139"/>
      <c r="AJ4" s="139"/>
      <c r="AK4" s="144"/>
      <c r="AL4" s="182" t="s">
        <v>311</v>
      </c>
      <c r="AM4" s="139"/>
      <c r="AN4" s="139"/>
      <c r="AO4" s="144"/>
      <c r="AP4" s="298" t="s">
        <v>313</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8660504</v>
      </c>
      <c r="S5" s="276"/>
      <c r="T5" s="276"/>
      <c r="U5" s="276"/>
      <c r="V5" s="276"/>
      <c r="W5" s="276"/>
      <c r="X5" s="276"/>
      <c r="Y5" s="278"/>
      <c r="Z5" s="281">
        <v>25.7</v>
      </c>
      <c r="AA5" s="281"/>
      <c r="AB5" s="281"/>
      <c r="AC5" s="281"/>
      <c r="AD5" s="286">
        <v>8406735</v>
      </c>
      <c r="AE5" s="286"/>
      <c r="AF5" s="286"/>
      <c r="AG5" s="286"/>
      <c r="AH5" s="286"/>
      <c r="AI5" s="286"/>
      <c r="AJ5" s="286"/>
      <c r="AK5" s="286"/>
      <c r="AL5" s="291">
        <v>49.4</v>
      </c>
      <c r="AM5" s="293"/>
      <c r="AN5" s="293"/>
      <c r="AO5" s="295"/>
      <c r="AP5" s="260" t="s">
        <v>317</v>
      </c>
      <c r="AQ5" s="265"/>
      <c r="AR5" s="265"/>
      <c r="AS5" s="265"/>
      <c r="AT5" s="265"/>
      <c r="AU5" s="265"/>
      <c r="AV5" s="265"/>
      <c r="AW5" s="265"/>
      <c r="AX5" s="265"/>
      <c r="AY5" s="265"/>
      <c r="AZ5" s="265"/>
      <c r="BA5" s="265"/>
      <c r="BB5" s="265"/>
      <c r="BC5" s="265"/>
      <c r="BD5" s="265"/>
      <c r="BE5" s="265"/>
      <c r="BF5" s="268"/>
      <c r="BG5" s="274">
        <v>8399200</v>
      </c>
      <c r="BH5" s="217"/>
      <c r="BI5" s="217"/>
      <c r="BJ5" s="217"/>
      <c r="BK5" s="217"/>
      <c r="BL5" s="217"/>
      <c r="BM5" s="217"/>
      <c r="BN5" s="279"/>
      <c r="BO5" s="282">
        <v>97</v>
      </c>
      <c r="BP5" s="282"/>
      <c r="BQ5" s="282"/>
      <c r="BR5" s="282"/>
      <c r="BS5" s="287">
        <v>274174</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311</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214338</v>
      </c>
      <c r="S6" s="217"/>
      <c r="T6" s="217"/>
      <c r="U6" s="217"/>
      <c r="V6" s="217"/>
      <c r="W6" s="217"/>
      <c r="X6" s="217"/>
      <c r="Y6" s="279"/>
      <c r="Z6" s="282">
        <v>0.6</v>
      </c>
      <c r="AA6" s="282"/>
      <c r="AB6" s="282"/>
      <c r="AC6" s="282"/>
      <c r="AD6" s="287">
        <v>214338</v>
      </c>
      <c r="AE6" s="287"/>
      <c r="AF6" s="287"/>
      <c r="AG6" s="287"/>
      <c r="AH6" s="287"/>
      <c r="AI6" s="287"/>
      <c r="AJ6" s="287"/>
      <c r="AK6" s="287"/>
      <c r="AL6" s="283">
        <v>1.3</v>
      </c>
      <c r="AM6" s="238"/>
      <c r="AN6" s="238"/>
      <c r="AO6" s="296"/>
      <c r="AP6" s="261" t="s">
        <v>104</v>
      </c>
      <c r="AQ6" s="1"/>
      <c r="AR6" s="1"/>
      <c r="AS6" s="1"/>
      <c r="AT6" s="1"/>
      <c r="AU6" s="1"/>
      <c r="AV6" s="1"/>
      <c r="AW6" s="1"/>
      <c r="AX6" s="1"/>
      <c r="AY6" s="1"/>
      <c r="AZ6" s="1"/>
      <c r="BA6" s="1"/>
      <c r="BB6" s="1"/>
      <c r="BC6" s="1"/>
      <c r="BD6" s="1"/>
      <c r="BE6" s="1"/>
      <c r="BF6" s="269"/>
      <c r="BG6" s="274">
        <v>8399200</v>
      </c>
      <c r="BH6" s="217"/>
      <c r="BI6" s="217"/>
      <c r="BJ6" s="217"/>
      <c r="BK6" s="217"/>
      <c r="BL6" s="217"/>
      <c r="BM6" s="217"/>
      <c r="BN6" s="279"/>
      <c r="BO6" s="282">
        <v>97</v>
      </c>
      <c r="BP6" s="282"/>
      <c r="BQ6" s="282"/>
      <c r="BR6" s="282"/>
      <c r="BS6" s="287">
        <v>274174</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212723</v>
      </c>
      <c r="CS6" s="217"/>
      <c r="CT6" s="217"/>
      <c r="CU6" s="217"/>
      <c r="CV6" s="217"/>
      <c r="CW6" s="217"/>
      <c r="CX6" s="217"/>
      <c r="CY6" s="279"/>
      <c r="CZ6" s="291">
        <v>0.7</v>
      </c>
      <c r="DA6" s="293"/>
      <c r="DB6" s="293"/>
      <c r="DC6" s="337"/>
      <c r="DD6" s="288" t="s">
        <v>195</v>
      </c>
      <c r="DE6" s="217"/>
      <c r="DF6" s="217"/>
      <c r="DG6" s="217"/>
      <c r="DH6" s="217"/>
      <c r="DI6" s="217"/>
      <c r="DJ6" s="217"/>
      <c r="DK6" s="217"/>
      <c r="DL6" s="217"/>
      <c r="DM6" s="217"/>
      <c r="DN6" s="217"/>
      <c r="DO6" s="217"/>
      <c r="DP6" s="279"/>
      <c r="DQ6" s="288">
        <v>212723</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6337</v>
      </c>
      <c r="S7" s="217"/>
      <c r="T7" s="217"/>
      <c r="U7" s="217"/>
      <c r="V7" s="217"/>
      <c r="W7" s="217"/>
      <c r="X7" s="217"/>
      <c r="Y7" s="279"/>
      <c r="Z7" s="282">
        <v>0</v>
      </c>
      <c r="AA7" s="282"/>
      <c r="AB7" s="282"/>
      <c r="AC7" s="282"/>
      <c r="AD7" s="287">
        <v>6337</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3638171</v>
      </c>
      <c r="BH7" s="217"/>
      <c r="BI7" s="217"/>
      <c r="BJ7" s="217"/>
      <c r="BK7" s="217"/>
      <c r="BL7" s="217"/>
      <c r="BM7" s="217"/>
      <c r="BN7" s="279"/>
      <c r="BO7" s="282">
        <v>42</v>
      </c>
      <c r="BP7" s="282"/>
      <c r="BQ7" s="282"/>
      <c r="BR7" s="282"/>
      <c r="BS7" s="287">
        <v>274174</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6222381</v>
      </c>
      <c r="CS7" s="217"/>
      <c r="CT7" s="217"/>
      <c r="CU7" s="217"/>
      <c r="CV7" s="217"/>
      <c r="CW7" s="217"/>
      <c r="CX7" s="217"/>
      <c r="CY7" s="279"/>
      <c r="CZ7" s="282">
        <v>19</v>
      </c>
      <c r="DA7" s="282"/>
      <c r="DB7" s="282"/>
      <c r="DC7" s="282"/>
      <c r="DD7" s="288">
        <v>84545</v>
      </c>
      <c r="DE7" s="217"/>
      <c r="DF7" s="217"/>
      <c r="DG7" s="217"/>
      <c r="DH7" s="217"/>
      <c r="DI7" s="217"/>
      <c r="DJ7" s="217"/>
      <c r="DK7" s="217"/>
      <c r="DL7" s="217"/>
      <c r="DM7" s="217"/>
      <c r="DN7" s="217"/>
      <c r="DO7" s="217"/>
      <c r="DP7" s="279"/>
      <c r="DQ7" s="288">
        <v>2258279</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83888</v>
      </c>
      <c r="S8" s="217"/>
      <c r="T8" s="217"/>
      <c r="U8" s="217"/>
      <c r="V8" s="217"/>
      <c r="W8" s="217"/>
      <c r="X8" s="217"/>
      <c r="Y8" s="279"/>
      <c r="Z8" s="282">
        <v>0.2</v>
      </c>
      <c r="AA8" s="282"/>
      <c r="AB8" s="282"/>
      <c r="AC8" s="282"/>
      <c r="AD8" s="287">
        <v>83888</v>
      </c>
      <c r="AE8" s="287"/>
      <c r="AF8" s="287"/>
      <c r="AG8" s="287"/>
      <c r="AH8" s="287"/>
      <c r="AI8" s="287"/>
      <c r="AJ8" s="287"/>
      <c r="AK8" s="287"/>
      <c r="AL8" s="283">
        <v>0.5</v>
      </c>
      <c r="AM8" s="238"/>
      <c r="AN8" s="238"/>
      <c r="AO8" s="296"/>
      <c r="AP8" s="261" t="s">
        <v>122</v>
      </c>
      <c r="AQ8" s="1"/>
      <c r="AR8" s="1"/>
      <c r="AS8" s="1"/>
      <c r="AT8" s="1"/>
      <c r="AU8" s="1"/>
      <c r="AV8" s="1"/>
      <c r="AW8" s="1"/>
      <c r="AX8" s="1"/>
      <c r="AY8" s="1"/>
      <c r="AZ8" s="1"/>
      <c r="BA8" s="1"/>
      <c r="BB8" s="1"/>
      <c r="BC8" s="1"/>
      <c r="BD8" s="1"/>
      <c r="BE8" s="1"/>
      <c r="BF8" s="269"/>
      <c r="BG8" s="274">
        <v>91290</v>
      </c>
      <c r="BH8" s="217"/>
      <c r="BI8" s="217"/>
      <c r="BJ8" s="217"/>
      <c r="BK8" s="217"/>
      <c r="BL8" s="217"/>
      <c r="BM8" s="217"/>
      <c r="BN8" s="279"/>
      <c r="BO8" s="282">
        <v>1.1000000000000001</v>
      </c>
      <c r="BP8" s="282"/>
      <c r="BQ8" s="282"/>
      <c r="BR8" s="282"/>
      <c r="BS8" s="287" t="s">
        <v>195</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11050347</v>
      </c>
      <c r="CS8" s="217"/>
      <c r="CT8" s="217"/>
      <c r="CU8" s="217"/>
      <c r="CV8" s="217"/>
      <c r="CW8" s="217"/>
      <c r="CX8" s="217"/>
      <c r="CY8" s="279"/>
      <c r="CZ8" s="282">
        <v>33.799999999999997</v>
      </c>
      <c r="DA8" s="282"/>
      <c r="DB8" s="282"/>
      <c r="DC8" s="282"/>
      <c r="DD8" s="288">
        <v>247634</v>
      </c>
      <c r="DE8" s="217"/>
      <c r="DF8" s="217"/>
      <c r="DG8" s="217"/>
      <c r="DH8" s="217"/>
      <c r="DI8" s="217"/>
      <c r="DJ8" s="217"/>
      <c r="DK8" s="217"/>
      <c r="DL8" s="217"/>
      <c r="DM8" s="217"/>
      <c r="DN8" s="217"/>
      <c r="DO8" s="217"/>
      <c r="DP8" s="279"/>
      <c r="DQ8" s="288">
        <v>6389044</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109203</v>
      </c>
      <c r="S9" s="217"/>
      <c r="T9" s="217"/>
      <c r="U9" s="217"/>
      <c r="V9" s="217"/>
      <c r="W9" s="217"/>
      <c r="X9" s="217"/>
      <c r="Y9" s="279"/>
      <c r="Z9" s="282">
        <v>0.3</v>
      </c>
      <c r="AA9" s="282"/>
      <c r="AB9" s="282"/>
      <c r="AC9" s="282"/>
      <c r="AD9" s="287">
        <v>109203</v>
      </c>
      <c r="AE9" s="287"/>
      <c r="AF9" s="287"/>
      <c r="AG9" s="287"/>
      <c r="AH9" s="287"/>
      <c r="AI9" s="287"/>
      <c r="AJ9" s="287"/>
      <c r="AK9" s="287"/>
      <c r="AL9" s="283">
        <v>0.6</v>
      </c>
      <c r="AM9" s="238"/>
      <c r="AN9" s="238"/>
      <c r="AO9" s="296"/>
      <c r="AP9" s="261" t="s">
        <v>335</v>
      </c>
      <c r="AQ9" s="1"/>
      <c r="AR9" s="1"/>
      <c r="AS9" s="1"/>
      <c r="AT9" s="1"/>
      <c r="AU9" s="1"/>
      <c r="AV9" s="1"/>
      <c r="AW9" s="1"/>
      <c r="AX9" s="1"/>
      <c r="AY9" s="1"/>
      <c r="AZ9" s="1"/>
      <c r="BA9" s="1"/>
      <c r="BB9" s="1"/>
      <c r="BC9" s="1"/>
      <c r="BD9" s="1"/>
      <c r="BE9" s="1"/>
      <c r="BF9" s="269"/>
      <c r="BG9" s="274">
        <v>2395149</v>
      </c>
      <c r="BH9" s="217"/>
      <c r="BI9" s="217"/>
      <c r="BJ9" s="217"/>
      <c r="BK9" s="217"/>
      <c r="BL9" s="217"/>
      <c r="BM9" s="217"/>
      <c r="BN9" s="279"/>
      <c r="BO9" s="282">
        <v>27.7</v>
      </c>
      <c r="BP9" s="282"/>
      <c r="BQ9" s="282"/>
      <c r="BR9" s="282"/>
      <c r="BS9" s="287" t="s">
        <v>195</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2870434</v>
      </c>
      <c r="CS9" s="217"/>
      <c r="CT9" s="217"/>
      <c r="CU9" s="217"/>
      <c r="CV9" s="217"/>
      <c r="CW9" s="217"/>
      <c r="CX9" s="217"/>
      <c r="CY9" s="279"/>
      <c r="CZ9" s="282">
        <v>8.8000000000000007</v>
      </c>
      <c r="DA9" s="282"/>
      <c r="DB9" s="282"/>
      <c r="DC9" s="282"/>
      <c r="DD9" s="288">
        <v>255263</v>
      </c>
      <c r="DE9" s="217"/>
      <c r="DF9" s="217"/>
      <c r="DG9" s="217"/>
      <c r="DH9" s="217"/>
      <c r="DI9" s="217"/>
      <c r="DJ9" s="217"/>
      <c r="DK9" s="217"/>
      <c r="DL9" s="217"/>
      <c r="DM9" s="217"/>
      <c r="DN9" s="217"/>
      <c r="DO9" s="217"/>
      <c r="DP9" s="279"/>
      <c r="DQ9" s="288">
        <v>2133371</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186</v>
      </c>
      <c r="AQ10" s="1"/>
      <c r="AR10" s="1"/>
      <c r="AS10" s="1"/>
      <c r="AT10" s="1"/>
      <c r="AU10" s="1"/>
      <c r="AV10" s="1"/>
      <c r="AW10" s="1"/>
      <c r="AX10" s="1"/>
      <c r="AY10" s="1"/>
      <c r="AZ10" s="1"/>
      <c r="BA10" s="1"/>
      <c r="BB10" s="1"/>
      <c r="BC10" s="1"/>
      <c r="BD10" s="1"/>
      <c r="BE10" s="1"/>
      <c r="BF10" s="269"/>
      <c r="BG10" s="274">
        <v>190206</v>
      </c>
      <c r="BH10" s="217"/>
      <c r="BI10" s="217"/>
      <c r="BJ10" s="217"/>
      <c r="BK10" s="217"/>
      <c r="BL10" s="217"/>
      <c r="BM10" s="217"/>
      <c r="BN10" s="279"/>
      <c r="BO10" s="282">
        <v>2.2000000000000002</v>
      </c>
      <c r="BP10" s="282"/>
      <c r="BQ10" s="282"/>
      <c r="BR10" s="282"/>
      <c r="BS10" s="287" t="s">
        <v>195</v>
      </c>
      <c r="BT10" s="287"/>
      <c r="BU10" s="287"/>
      <c r="BV10" s="287"/>
      <c r="BW10" s="287"/>
      <c r="BX10" s="287"/>
      <c r="BY10" s="287"/>
      <c r="BZ10" s="287"/>
      <c r="CA10" s="287"/>
      <c r="CB10" s="325"/>
      <c r="CD10" s="261" t="s">
        <v>221</v>
      </c>
      <c r="CE10" s="1"/>
      <c r="CF10" s="1"/>
      <c r="CG10" s="1"/>
      <c r="CH10" s="1"/>
      <c r="CI10" s="1"/>
      <c r="CJ10" s="1"/>
      <c r="CK10" s="1"/>
      <c r="CL10" s="1"/>
      <c r="CM10" s="1"/>
      <c r="CN10" s="1"/>
      <c r="CO10" s="1"/>
      <c r="CP10" s="1"/>
      <c r="CQ10" s="269"/>
      <c r="CR10" s="274">
        <v>54675</v>
      </c>
      <c r="CS10" s="217"/>
      <c r="CT10" s="217"/>
      <c r="CU10" s="217"/>
      <c r="CV10" s="217"/>
      <c r="CW10" s="217"/>
      <c r="CX10" s="217"/>
      <c r="CY10" s="279"/>
      <c r="CZ10" s="282">
        <v>0.2</v>
      </c>
      <c r="DA10" s="282"/>
      <c r="DB10" s="282"/>
      <c r="DC10" s="282"/>
      <c r="DD10" s="288" t="s">
        <v>195</v>
      </c>
      <c r="DE10" s="217"/>
      <c r="DF10" s="217"/>
      <c r="DG10" s="217"/>
      <c r="DH10" s="217"/>
      <c r="DI10" s="217"/>
      <c r="DJ10" s="217"/>
      <c r="DK10" s="217"/>
      <c r="DL10" s="217"/>
      <c r="DM10" s="217"/>
      <c r="DN10" s="217"/>
      <c r="DO10" s="217"/>
      <c r="DP10" s="279"/>
      <c r="DQ10" s="288">
        <v>23668</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1541039</v>
      </c>
      <c r="S11" s="217"/>
      <c r="T11" s="217"/>
      <c r="U11" s="217"/>
      <c r="V11" s="217"/>
      <c r="W11" s="217"/>
      <c r="X11" s="217"/>
      <c r="Y11" s="279"/>
      <c r="Z11" s="283">
        <v>4.5999999999999996</v>
      </c>
      <c r="AA11" s="238"/>
      <c r="AB11" s="238"/>
      <c r="AC11" s="285"/>
      <c r="AD11" s="288">
        <v>1541039</v>
      </c>
      <c r="AE11" s="217"/>
      <c r="AF11" s="217"/>
      <c r="AG11" s="217"/>
      <c r="AH11" s="217"/>
      <c r="AI11" s="217"/>
      <c r="AJ11" s="217"/>
      <c r="AK11" s="279"/>
      <c r="AL11" s="283">
        <v>9</v>
      </c>
      <c r="AM11" s="238"/>
      <c r="AN11" s="238"/>
      <c r="AO11" s="296"/>
      <c r="AP11" s="261" t="s">
        <v>339</v>
      </c>
      <c r="AQ11" s="1"/>
      <c r="AR11" s="1"/>
      <c r="AS11" s="1"/>
      <c r="AT11" s="1"/>
      <c r="AU11" s="1"/>
      <c r="AV11" s="1"/>
      <c r="AW11" s="1"/>
      <c r="AX11" s="1"/>
      <c r="AY11" s="1"/>
      <c r="AZ11" s="1"/>
      <c r="BA11" s="1"/>
      <c r="BB11" s="1"/>
      <c r="BC11" s="1"/>
      <c r="BD11" s="1"/>
      <c r="BE11" s="1"/>
      <c r="BF11" s="269"/>
      <c r="BG11" s="274">
        <v>961526</v>
      </c>
      <c r="BH11" s="217"/>
      <c r="BI11" s="217"/>
      <c r="BJ11" s="217"/>
      <c r="BK11" s="217"/>
      <c r="BL11" s="217"/>
      <c r="BM11" s="217"/>
      <c r="BN11" s="279"/>
      <c r="BO11" s="282">
        <v>11.1</v>
      </c>
      <c r="BP11" s="282"/>
      <c r="BQ11" s="282"/>
      <c r="BR11" s="282"/>
      <c r="BS11" s="287">
        <v>274174</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1401140</v>
      </c>
      <c r="CS11" s="217"/>
      <c r="CT11" s="217"/>
      <c r="CU11" s="217"/>
      <c r="CV11" s="217"/>
      <c r="CW11" s="217"/>
      <c r="CX11" s="217"/>
      <c r="CY11" s="279"/>
      <c r="CZ11" s="282">
        <v>4.3</v>
      </c>
      <c r="DA11" s="282"/>
      <c r="DB11" s="282"/>
      <c r="DC11" s="282"/>
      <c r="DD11" s="288">
        <v>1010665</v>
      </c>
      <c r="DE11" s="217"/>
      <c r="DF11" s="217"/>
      <c r="DG11" s="217"/>
      <c r="DH11" s="217"/>
      <c r="DI11" s="217"/>
      <c r="DJ11" s="217"/>
      <c r="DK11" s="217"/>
      <c r="DL11" s="217"/>
      <c r="DM11" s="217"/>
      <c r="DN11" s="217"/>
      <c r="DO11" s="217"/>
      <c r="DP11" s="279"/>
      <c r="DQ11" s="288">
        <v>374405</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t="s">
        <v>195</v>
      </c>
      <c r="S12" s="217"/>
      <c r="T12" s="217"/>
      <c r="U12" s="217"/>
      <c r="V12" s="217"/>
      <c r="W12" s="217"/>
      <c r="X12" s="217"/>
      <c r="Y12" s="279"/>
      <c r="Z12" s="282" t="s">
        <v>195</v>
      </c>
      <c r="AA12" s="282"/>
      <c r="AB12" s="282"/>
      <c r="AC12" s="282"/>
      <c r="AD12" s="287" t="s">
        <v>195</v>
      </c>
      <c r="AE12" s="287"/>
      <c r="AF12" s="287"/>
      <c r="AG12" s="287"/>
      <c r="AH12" s="287"/>
      <c r="AI12" s="287"/>
      <c r="AJ12" s="287"/>
      <c r="AK12" s="287"/>
      <c r="AL12" s="283" t="s">
        <v>195</v>
      </c>
      <c r="AM12" s="238"/>
      <c r="AN12" s="238"/>
      <c r="AO12" s="296"/>
      <c r="AP12" s="261" t="s">
        <v>343</v>
      </c>
      <c r="AQ12" s="1"/>
      <c r="AR12" s="1"/>
      <c r="AS12" s="1"/>
      <c r="AT12" s="1"/>
      <c r="AU12" s="1"/>
      <c r="AV12" s="1"/>
      <c r="AW12" s="1"/>
      <c r="AX12" s="1"/>
      <c r="AY12" s="1"/>
      <c r="AZ12" s="1"/>
      <c r="BA12" s="1"/>
      <c r="BB12" s="1"/>
      <c r="BC12" s="1"/>
      <c r="BD12" s="1"/>
      <c r="BE12" s="1"/>
      <c r="BF12" s="269"/>
      <c r="BG12" s="274">
        <v>4041108</v>
      </c>
      <c r="BH12" s="217"/>
      <c r="BI12" s="217"/>
      <c r="BJ12" s="217"/>
      <c r="BK12" s="217"/>
      <c r="BL12" s="217"/>
      <c r="BM12" s="217"/>
      <c r="BN12" s="279"/>
      <c r="BO12" s="282">
        <v>46.7</v>
      </c>
      <c r="BP12" s="282"/>
      <c r="BQ12" s="282"/>
      <c r="BR12" s="282"/>
      <c r="BS12" s="287" t="s">
        <v>195</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456213</v>
      </c>
      <c r="CS12" s="217"/>
      <c r="CT12" s="217"/>
      <c r="CU12" s="217"/>
      <c r="CV12" s="217"/>
      <c r="CW12" s="217"/>
      <c r="CX12" s="217"/>
      <c r="CY12" s="279"/>
      <c r="CZ12" s="282">
        <v>1.4</v>
      </c>
      <c r="DA12" s="282"/>
      <c r="DB12" s="282"/>
      <c r="DC12" s="282"/>
      <c r="DD12" s="288">
        <v>15732</v>
      </c>
      <c r="DE12" s="217"/>
      <c r="DF12" s="217"/>
      <c r="DG12" s="217"/>
      <c r="DH12" s="217"/>
      <c r="DI12" s="217"/>
      <c r="DJ12" s="217"/>
      <c r="DK12" s="217"/>
      <c r="DL12" s="217"/>
      <c r="DM12" s="217"/>
      <c r="DN12" s="217"/>
      <c r="DO12" s="217"/>
      <c r="DP12" s="279"/>
      <c r="DQ12" s="288">
        <v>251041</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346</v>
      </c>
      <c r="AQ13" s="1"/>
      <c r="AR13" s="1"/>
      <c r="AS13" s="1"/>
      <c r="AT13" s="1"/>
      <c r="AU13" s="1"/>
      <c r="AV13" s="1"/>
      <c r="AW13" s="1"/>
      <c r="AX13" s="1"/>
      <c r="AY13" s="1"/>
      <c r="AZ13" s="1"/>
      <c r="BA13" s="1"/>
      <c r="BB13" s="1"/>
      <c r="BC13" s="1"/>
      <c r="BD13" s="1"/>
      <c r="BE13" s="1"/>
      <c r="BF13" s="269"/>
      <c r="BG13" s="274">
        <v>4034759</v>
      </c>
      <c r="BH13" s="217"/>
      <c r="BI13" s="217"/>
      <c r="BJ13" s="217"/>
      <c r="BK13" s="217"/>
      <c r="BL13" s="217"/>
      <c r="BM13" s="217"/>
      <c r="BN13" s="279"/>
      <c r="BO13" s="282">
        <v>46.6</v>
      </c>
      <c r="BP13" s="282"/>
      <c r="BQ13" s="282"/>
      <c r="BR13" s="282"/>
      <c r="BS13" s="287" t="s">
        <v>195</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2926157</v>
      </c>
      <c r="CS13" s="217"/>
      <c r="CT13" s="217"/>
      <c r="CU13" s="217"/>
      <c r="CV13" s="217"/>
      <c r="CW13" s="217"/>
      <c r="CX13" s="217"/>
      <c r="CY13" s="279"/>
      <c r="CZ13" s="282">
        <v>8.9</v>
      </c>
      <c r="DA13" s="282"/>
      <c r="DB13" s="282"/>
      <c r="DC13" s="282"/>
      <c r="DD13" s="288">
        <v>1730014</v>
      </c>
      <c r="DE13" s="217"/>
      <c r="DF13" s="217"/>
      <c r="DG13" s="217"/>
      <c r="DH13" s="217"/>
      <c r="DI13" s="217"/>
      <c r="DJ13" s="217"/>
      <c r="DK13" s="217"/>
      <c r="DL13" s="217"/>
      <c r="DM13" s="217"/>
      <c r="DN13" s="217"/>
      <c r="DO13" s="217"/>
      <c r="DP13" s="279"/>
      <c r="DQ13" s="288">
        <v>1395920</v>
      </c>
      <c r="DR13" s="217"/>
      <c r="DS13" s="217"/>
      <c r="DT13" s="217"/>
      <c r="DU13" s="217"/>
      <c r="DV13" s="217"/>
      <c r="DW13" s="217"/>
      <c r="DX13" s="217"/>
      <c r="DY13" s="217"/>
      <c r="DZ13" s="217"/>
      <c r="EA13" s="217"/>
      <c r="EB13" s="217"/>
      <c r="EC13" s="326"/>
    </row>
    <row r="14" spans="2:143" ht="11.25" customHeight="1">
      <c r="B14" s="261" t="s">
        <v>318</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212</v>
      </c>
      <c r="AQ14" s="1"/>
      <c r="AR14" s="1"/>
      <c r="AS14" s="1"/>
      <c r="AT14" s="1"/>
      <c r="AU14" s="1"/>
      <c r="AV14" s="1"/>
      <c r="AW14" s="1"/>
      <c r="AX14" s="1"/>
      <c r="AY14" s="1"/>
      <c r="AZ14" s="1"/>
      <c r="BA14" s="1"/>
      <c r="BB14" s="1"/>
      <c r="BC14" s="1"/>
      <c r="BD14" s="1"/>
      <c r="BE14" s="1"/>
      <c r="BF14" s="269"/>
      <c r="BG14" s="274">
        <v>272228</v>
      </c>
      <c r="BH14" s="217"/>
      <c r="BI14" s="217"/>
      <c r="BJ14" s="217"/>
      <c r="BK14" s="217"/>
      <c r="BL14" s="217"/>
      <c r="BM14" s="217"/>
      <c r="BN14" s="279"/>
      <c r="BO14" s="282">
        <v>3.1</v>
      </c>
      <c r="BP14" s="282"/>
      <c r="BQ14" s="282"/>
      <c r="BR14" s="282"/>
      <c r="BS14" s="287" t="s">
        <v>195</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1126909</v>
      </c>
      <c r="CS14" s="217"/>
      <c r="CT14" s="217"/>
      <c r="CU14" s="217"/>
      <c r="CV14" s="217"/>
      <c r="CW14" s="217"/>
      <c r="CX14" s="217"/>
      <c r="CY14" s="279"/>
      <c r="CZ14" s="282">
        <v>3.4</v>
      </c>
      <c r="DA14" s="282"/>
      <c r="DB14" s="282"/>
      <c r="DC14" s="282"/>
      <c r="DD14" s="288">
        <v>65528</v>
      </c>
      <c r="DE14" s="217"/>
      <c r="DF14" s="217"/>
      <c r="DG14" s="217"/>
      <c r="DH14" s="217"/>
      <c r="DI14" s="217"/>
      <c r="DJ14" s="217"/>
      <c r="DK14" s="217"/>
      <c r="DL14" s="217"/>
      <c r="DM14" s="217"/>
      <c r="DN14" s="217"/>
      <c r="DO14" s="217"/>
      <c r="DP14" s="279"/>
      <c r="DQ14" s="288">
        <v>1063356</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30898</v>
      </c>
      <c r="S15" s="217"/>
      <c r="T15" s="217"/>
      <c r="U15" s="217"/>
      <c r="V15" s="217"/>
      <c r="W15" s="217"/>
      <c r="X15" s="217"/>
      <c r="Y15" s="279"/>
      <c r="Z15" s="282">
        <v>0.1</v>
      </c>
      <c r="AA15" s="282"/>
      <c r="AB15" s="282"/>
      <c r="AC15" s="282"/>
      <c r="AD15" s="287">
        <v>30898</v>
      </c>
      <c r="AE15" s="287"/>
      <c r="AF15" s="287"/>
      <c r="AG15" s="287"/>
      <c r="AH15" s="287"/>
      <c r="AI15" s="287"/>
      <c r="AJ15" s="287"/>
      <c r="AK15" s="287"/>
      <c r="AL15" s="283">
        <v>0.2</v>
      </c>
      <c r="AM15" s="238"/>
      <c r="AN15" s="238"/>
      <c r="AO15" s="296"/>
      <c r="AP15" s="261" t="s">
        <v>350</v>
      </c>
      <c r="AQ15" s="1"/>
      <c r="AR15" s="1"/>
      <c r="AS15" s="1"/>
      <c r="AT15" s="1"/>
      <c r="AU15" s="1"/>
      <c r="AV15" s="1"/>
      <c r="AW15" s="1"/>
      <c r="AX15" s="1"/>
      <c r="AY15" s="1"/>
      <c r="AZ15" s="1"/>
      <c r="BA15" s="1"/>
      <c r="BB15" s="1"/>
      <c r="BC15" s="1"/>
      <c r="BD15" s="1"/>
      <c r="BE15" s="1"/>
      <c r="BF15" s="269"/>
      <c r="BG15" s="274">
        <v>447693</v>
      </c>
      <c r="BH15" s="217"/>
      <c r="BI15" s="217"/>
      <c r="BJ15" s="217"/>
      <c r="BK15" s="217"/>
      <c r="BL15" s="217"/>
      <c r="BM15" s="217"/>
      <c r="BN15" s="279"/>
      <c r="BO15" s="282">
        <v>5.2</v>
      </c>
      <c r="BP15" s="282"/>
      <c r="BQ15" s="282"/>
      <c r="BR15" s="282"/>
      <c r="BS15" s="287" t="s">
        <v>195</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3034181</v>
      </c>
      <c r="CS15" s="217"/>
      <c r="CT15" s="217"/>
      <c r="CU15" s="217"/>
      <c r="CV15" s="217"/>
      <c r="CW15" s="217"/>
      <c r="CX15" s="217"/>
      <c r="CY15" s="279"/>
      <c r="CZ15" s="282">
        <v>9.3000000000000007</v>
      </c>
      <c r="DA15" s="282"/>
      <c r="DB15" s="282"/>
      <c r="DC15" s="282"/>
      <c r="DD15" s="288">
        <v>602729</v>
      </c>
      <c r="DE15" s="217"/>
      <c r="DF15" s="217"/>
      <c r="DG15" s="217"/>
      <c r="DH15" s="217"/>
      <c r="DI15" s="217"/>
      <c r="DJ15" s="217"/>
      <c r="DK15" s="217"/>
      <c r="DL15" s="217"/>
      <c r="DM15" s="217"/>
      <c r="DN15" s="217"/>
      <c r="DO15" s="217"/>
      <c r="DP15" s="279"/>
      <c r="DQ15" s="288">
        <v>2039934</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158803</v>
      </c>
      <c r="S16" s="217"/>
      <c r="T16" s="217"/>
      <c r="U16" s="217"/>
      <c r="V16" s="217"/>
      <c r="W16" s="217"/>
      <c r="X16" s="217"/>
      <c r="Y16" s="279"/>
      <c r="Z16" s="282">
        <v>0.5</v>
      </c>
      <c r="AA16" s="282"/>
      <c r="AB16" s="282"/>
      <c r="AC16" s="282"/>
      <c r="AD16" s="287">
        <v>158803</v>
      </c>
      <c r="AE16" s="287"/>
      <c r="AF16" s="287"/>
      <c r="AG16" s="287"/>
      <c r="AH16" s="287"/>
      <c r="AI16" s="287"/>
      <c r="AJ16" s="287"/>
      <c r="AK16" s="287"/>
      <c r="AL16" s="283">
        <v>0.9</v>
      </c>
      <c r="AM16" s="238"/>
      <c r="AN16" s="238"/>
      <c r="AO16" s="296"/>
      <c r="AP16" s="261" t="s">
        <v>354</v>
      </c>
      <c r="AQ16" s="1"/>
      <c r="AR16" s="1"/>
      <c r="AS16" s="1"/>
      <c r="AT16" s="1"/>
      <c r="AU16" s="1"/>
      <c r="AV16" s="1"/>
      <c r="AW16" s="1"/>
      <c r="AX16" s="1"/>
      <c r="AY16" s="1"/>
      <c r="AZ16" s="1"/>
      <c r="BA16" s="1"/>
      <c r="BB16" s="1"/>
      <c r="BC16" s="1"/>
      <c r="BD16" s="1"/>
      <c r="BE16" s="1"/>
      <c r="BF16" s="269"/>
      <c r="BG16" s="274" t="s">
        <v>195</v>
      </c>
      <c r="BH16" s="217"/>
      <c r="BI16" s="217"/>
      <c r="BJ16" s="217"/>
      <c r="BK16" s="217"/>
      <c r="BL16" s="217"/>
      <c r="BM16" s="217"/>
      <c r="BN16" s="279"/>
      <c r="BO16" s="282" t="s">
        <v>195</v>
      </c>
      <c r="BP16" s="282"/>
      <c r="BQ16" s="282"/>
      <c r="BR16" s="282"/>
      <c r="BS16" s="287" t="s">
        <v>195</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2369</v>
      </c>
      <c r="CS16" s="217"/>
      <c r="CT16" s="217"/>
      <c r="CU16" s="217"/>
      <c r="CV16" s="217"/>
      <c r="CW16" s="217"/>
      <c r="CX16" s="217"/>
      <c r="CY16" s="279"/>
      <c r="CZ16" s="282">
        <v>0</v>
      </c>
      <c r="DA16" s="282"/>
      <c r="DB16" s="282"/>
      <c r="DC16" s="282"/>
      <c r="DD16" s="288" t="s">
        <v>195</v>
      </c>
      <c r="DE16" s="217"/>
      <c r="DF16" s="217"/>
      <c r="DG16" s="217"/>
      <c r="DH16" s="217"/>
      <c r="DI16" s="217"/>
      <c r="DJ16" s="217"/>
      <c r="DK16" s="217"/>
      <c r="DL16" s="217"/>
      <c r="DM16" s="217"/>
      <c r="DN16" s="217"/>
      <c r="DO16" s="217"/>
      <c r="DP16" s="279"/>
      <c r="DQ16" s="288" t="s">
        <v>195</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304077</v>
      </c>
      <c r="S17" s="217"/>
      <c r="T17" s="217"/>
      <c r="U17" s="217"/>
      <c r="V17" s="217"/>
      <c r="W17" s="217"/>
      <c r="X17" s="217"/>
      <c r="Y17" s="279"/>
      <c r="Z17" s="282">
        <v>0.9</v>
      </c>
      <c r="AA17" s="282"/>
      <c r="AB17" s="282"/>
      <c r="AC17" s="282"/>
      <c r="AD17" s="287">
        <v>304077</v>
      </c>
      <c r="AE17" s="287"/>
      <c r="AF17" s="287"/>
      <c r="AG17" s="287"/>
      <c r="AH17" s="287"/>
      <c r="AI17" s="287"/>
      <c r="AJ17" s="287"/>
      <c r="AK17" s="287"/>
      <c r="AL17" s="283">
        <v>1.8</v>
      </c>
      <c r="AM17" s="238"/>
      <c r="AN17" s="238"/>
      <c r="AO17" s="296"/>
      <c r="AP17" s="261" t="s">
        <v>357</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3345228</v>
      </c>
      <c r="CS17" s="217"/>
      <c r="CT17" s="217"/>
      <c r="CU17" s="217"/>
      <c r="CV17" s="217"/>
      <c r="CW17" s="217"/>
      <c r="CX17" s="217"/>
      <c r="CY17" s="279"/>
      <c r="CZ17" s="282">
        <v>10.199999999999999</v>
      </c>
      <c r="DA17" s="282"/>
      <c r="DB17" s="282"/>
      <c r="DC17" s="282"/>
      <c r="DD17" s="288" t="s">
        <v>195</v>
      </c>
      <c r="DE17" s="217"/>
      <c r="DF17" s="217"/>
      <c r="DG17" s="217"/>
      <c r="DH17" s="217"/>
      <c r="DI17" s="217"/>
      <c r="DJ17" s="217"/>
      <c r="DK17" s="217"/>
      <c r="DL17" s="217"/>
      <c r="DM17" s="217"/>
      <c r="DN17" s="217"/>
      <c r="DO17" s="217"/>
      <c r="DP17" s="279"/>
      <c r="DQ17" s="288">
        <v>3322775</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51605</v>
      </c>
      <c r="S18" s="217"/>
      <c r="T18" s="217"/>
      <c r="U18" s="217"/>
      <c r="V18" s="217"/>
      <c r="W18" s="217"/>
      <c r="X18" s="217"/>
      <c r="Y18" s="279"/>
      <c r="Z18" s="282">
        <v>0.2</v>
      </c>
      <c r="AA18" s="282"/>
      <c r="AB18" s="282"/>
      <c r="AC18" s="282"/>
      <c r="AD18" s="287">
        <v>51605</v>
      </c>
      <c r="AE18" s="287"/>
      <c r="AF18" s="287"/>
      <c r="AG18" s="287"/>
      <c r="AH18" s="287"/>
      <c r="AI18" s="287"/>
      <c r="AJ18" s="287"/>
      <c r="AK18" s="287"/>
      <c r="AL18" s="283">
        <v>0.3</v>
      </c>
      <c r="AM18" s="238"/>
      <c r="AN18" s="238"/>
      <c r="AO18" s="296"/>
      <c r="AP18" s="261" t="s">
        <v>98</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v>19487</v>
      </c>
      <c r="CS18" s="217"/>
      <c r="CT18" s="217"/>
      <c r="CU18" s="217"/>
      <c r="CV18" s="217"/>
      <c r="CW18" s="217"/>
      <c r="CX18" s="217"/>
      <c r="CY18" s="279"/>
      <c r="CZ18" s="282">
        <v>0.1</v>
      </c>
      <c r="DA18" s="282"/>
      <c r="DB18" s="282"/>
      <c r="DC18" s="282"/>
      <c r="DD18" s="288" t="s">
        <v>195</v>
      </c>
      <c r="DE18" s="217"/>
      <c r="DF18" s="217"/>
      <c r="DG18" s="217"/>
      <c r="DH18" s="217"/>
      <c r="DI18" s="217"/>
      <c r="DJ18" s="217"/>
      <c r="DK18" s="217"/>
      <c r="DL18" s="217"/>
      <c r="DM18" s="217"/>
      <c r="DN18" s="217"/>
      <c r="DO18" s="217"/>
      <c r="DP18" s="279"/>
      <c r="DQ18" s="288">
        <v>2843</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243245</v>
      </c>
      <c r="S19" s="217"/>
      <c r="T19" s="217"/>
      <c r="U19" s="217"/>
      <c r="V19" s="217"/>
      <c r="W19" s="217"/>
      <c r="X19" s="217"/>
      <c r="Y19" s="279"/>
      <c r="Z19" s="282">
        <v>0.7</v>
      </c>
      <c r="AA19" s="282"/>
      <c r="AB19" s="282"/>
      <c r="AC19" s="282"/>
      <c r="AD19" s="287">
        <v>243245</v>
      </c>
      <c r="AE19" s="287"/>
      <c r="AF19" s="287"/>
      <c r="AG19" s="287"/>
      <c r="AH19" s="287"/>
      <c r="AI19" s="287"/>
      <c r="AJ19" s="287"/>
      <c r="AK19" s="287"/>
      <c r="AL19" s="283">
        <v>1.4</v>
      </c>
      <c r="AM19" s="238"/>
      <c r="AN19" s="238"/>
      <c r="AO19" s="296"/>
      <c r="AP19" s="261" t="s">
        <v>248</v>
      </c>
      <c r="AQ19" s="1"/>
      <c r="AR19" s="1"/>
      <c r="AS19" s="1"/>
      <c r="AT19" s="1"/>
      <c r="AU19" s="1"/>
      <c r="AV19" s="1"/>
      <c r="AW19" s="1"/>
      <c r="AX19" s="1"/>
      <c r="AY19" s="1"/>
      <c r="AZ19" s="1"/>
      <c r="BA19" s="1"/>
      <c r="BB19" s="1"/>
      <c r="BC19" s="1"/>
      <c r="BD19" s="1"/>
      <c r="BE19" s="1"/>
      <c r="BF19" s="269"/>
      <c r="BG19" s="274">
        <v>261304</v>
      </c>
      <c r="BH19" s="217"/>
      <c r="BI19" s="217"/>
      <c r="BJ19" s="217"/>
      <c r="BK19" s="217"/>
      <c r="BL19" s="217"/>
      <c r="BM19" s="217"/>
      <c r="BN19" s="279"/>
      <c r="BO19" s="282">
        <v>3</v>
      </c>
      <c r="BP19" s="282"/>
      <c r="BQ19" s="282"/>
      <c r="BR19" s="282"/>
      <c r="BS19" s="287" t="s">
        <v>195</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9227</v>
      </c>
      <c r="S20" s="217"/>
      <c r="T20" s="217"/>
      <c r="U20" s="217"/>
      <c r="V20" s="217"/>
      <c r="W20" s="217"/>
      <c r="X20" s="217"/>
      <c r="Y20" s="279"/>
      <c r="Z20" s="282">
        <v>0</v>
      </c>
      <c r="AA20" s="282"/>
      <c r="AB20" s="282"/>
      <c r="AC20" s="282"/>
      <c r="AD20" s="287">
        <v>9227</v>
      </c>
      <c r="AE20" s="287"/>
      <c r="AF20" s="287"/>
      <c r="AG20" s="287"/>
      <c r="AH20" s="287"/>
      <c r="AI20" s="287"/>
      <c r="AJ20" s="287"/>
      <c r="AK20" s="287"/>
      <c r="AL20" s="283">
        <v>0.1</v>
      </c>
      <c r="AM20" s="238"/>
      <c r="AN20" s="238"/>
      <c r="AO20" s="296"/>
      <c r="AP20" s="261" t="s">
        <v>365</v>
      </c>
      <c r="AQ20" s="1"/>
      <c r="AR20" s="1"/>
      <c r="AS20" s="1"/>
      <c r="AT20" s="1"/>
      <c r="AU20" s="1"/>
      <c r="AV20" s="1"/>
      <c r="AW20" s="1"/>
      <c r="AX20" s="1"/>
      <c r="AY20" s="1"/>
      <c r="AZ20" s="1"/>
      <c r="BA20" s="1"/>
      <c r="BB20" s="1"/>
      <c r="BC20" s="1"/>
      <c r="BD20" s="1"/>
      <c r="BE20" s="1"/>
      <c r="BF20" s="269"/>
      <c r="BG20" s="274">
        <v>261304</v>
      </c>
      <c r="BH20" s="217"/>
      <c r="BI20" s="217"/>
      <c r="BJ20" s="217"/>
      <c r="BK20" s="217"/>
      <c r="BL20" s="217"/>
      <c r="BM20" s="217"/>
      <c r="BN20" s="279"/>
      <c r="BO20" s="282">
        <v>3</v>
      </c>
      <c r="BP20" s="282"/>
      <c r="BQ20" s="282"/>
      <c r="BR20" s="282"/>
      <c r="BS20" s="287" t="s">
        <v>195</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32722244</v>
      </c>
      <c r="CS20" s="217"/>
      <c r="CT20" s="217"/>
      <c r="CU20" s="217"/>
      <c r="CV20" s="217"/>
      <c r="CW20" s="217"/>
      <c r="CX20" s="217"/>
      <c r="CY20" s="279"/>
      <c r="CZ20" s="282">
        <v>100</v>
      </c>
      <c r="DA20" s="282"/>
      <c r="DB20" s="282"/>
      <c r="DC20" s="282"/>
      <c r="DD20" s="288">
        <v>4012110</v>
      </c>
      <c r="DE20" s="217"/>
      <c r="DF20" s="217"/>
      <c r="DG20" s="217"/>
      <c r="DH20" s="217"/>
      <c r="DI20" s="217"/>
      <c r="DJ20" s="217"/>
      <c r="DK20" s="217"/>
      <c r="DL20" s="217"/>
      <c r="DM20" s="217"/>
      <c r="DN20" s="217"/>
      <c r="DO20" s="217"/>
      <c r="DP20" s="279"/>
      <c r="DQ20" s="288">
        <v>19467359</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6962117</v>
      </c>
      <c r="S21" s="217"/>
      <c r="T21" s="217"/>
      <c r="U21" s="217"/>
      <c r="V21" s="217"/>
      <c r="W21" s="217"/>
      <c r="X21" s="217"/>
      <c r="Y21" s="279"/>
      <c r="Z21" s="282">
        <v>20.7</v>
      </c>
      <c r="AA21" s="282"/>
      <c r="AB21" s="282"/>
      <c r="AC21" s="282"/>
      <c r="AD21" s="287">
        <v>6100104</v>
      </c>
      <c r="AE21" s="287"/>
      <c r="AF21" s="287"/>
      <c r="AG21" s="287"/>
      <c r="AH21" s="287"/>
      <c r="AI21" s="287"/>
      <c r="AJ21" s="287"/>
      <c r="AK21" s="287"/>
      <c r="AL21" s="283">
        <v>35.799999999999997</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7535</v>
      </c>
      <c r="BH21" s="217"/>
      <c r="BI21" s="217"/>
      <c r="BJ21" s="217"/>
      <c r="BK21" s="217"/>
      <c r="BL21" s="217"/>
      <c r="BM21" s="217"/>
      <c r="BN21" s="279"/>
      <c r="BO21" s="282">
        <v>0.1</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6100104</v>
      </c>
      <c r="S22" s="217"/>
      <c r="T22" s="217"/>
      <c r="U22" s="217"/>
      <c r="V22" s="217"/>
      <c r="W22" s="217"/>
      <c r="X22" s="217"/>
      <c r="Y22" s="279"/>
      <c r="Z22" s="282">
        <v>18.100000000000001</v>
      </c>
      <c r="AA22" s="282"/>
      <c r="AB22" s="282"/>
      <c r="AC22" s="282"/>
      <c r="AD22" s="287">
        <v>6100104</v>
      </c>
      <c r="AE22" s="287"/>
      <c r="AF22" s="287"/>
      <c r="AG22" s="287"/>
      <c r="AH22" s="287"/>
      <c r="AI22" s="287"/>
      <c r="AJ22" s="287"/>
      <c r="AK22" s="287"/>
      <c r="AL22" s="283">
        <v>35.799999999999997</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862013</v>
      </c>
      <c r="S23" s="217"/>
      <c r="T23" s="217"/>
      <c r="U23" s="217"/>
      <c r="V23" s="217"/>
      <c r="W23" s="217"/>
      <c r="X23" s="217"/>
      <c r="Y23" s="279"/>
      <c r="Z23" s="282">
        <v>2.6</v>
      </c>
      <c r="AA23" s="282"/>
      <c r="AB23" s="282"/>
      <c r="AC23" s="282"/>
      <c r="AD23" s="287" t="s">
        <v>195</v>
      </c>
      <c r="AE23" s="287"/>
      <c r="AF23" s="287"/>
      <c r="AG23" s="287"/>
      <c r="AH23" s="287"/>
      <c r="AI23" s="287"/>
      <c r="AJ23" s="287"/>
      <c r="AK23" s="287"/>
      <c r="AL23" s="283" t="s">
        <v>195</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v>253769</v>
      </c>
      <c r="BH23" s="217"/>
      <c r="BI23" s="217"/>
      <c r="BJ23" s="217"/>
      <c r="BK23" s="217"/>
      <c r="BL23" s="217"/>
      <c r="BM23" s="217"/>
      <c r="BN23" s="279"/>
      <c r="BO23" s="282">
        <v>2.9</v>
      </c>
      <c r="BP23" s="282"/>
      <c r="BQ23" s="282"/>
      <c r="BR23" s="282"/>
      <c r="BS23" s="287" t="s">
        <v>195</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374</v>
      </c>
      <c r="DA23" s="139"/>
      <c r="DB23" s="139"/>
      <c r="DC23" s="144"/>
      <c r="DD23" s="182" t="s">
        <v>295</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14406201</v>
      </c>
      <c r="CS24" s="276"/>
      <c r="CT24" s="276"/>
      <c r="CU24" s="276"/>
      <c r="CV24" s="276"/>
      <c r="CW24" s="276"/>
      <c r="CX24" s="276"/>
      <c r="CY24" s="278"/>
      <c r="CZ24" s="291">
        <v>44</v>
      </c>
      <c r="DA24" s="293"/>
      <c r="DB24" s="293"/>
      <c r="DC24" s="337"/>
      <c r="DD24" s="341">
        <v>10369517</v>
      </c>
      <c r="DE24" s="276"/>
      <c r="DF24" s="276"/>
      <c r="DG24" s="276"/>
      <c r="DH24" s="276"/>
      <c r="DI24" s="276"/>
      <c r="DJ24" s="276"/>
      <c r="DK24" s="278"/>
      <c r="DL24" s="341">
        <v>9091464</v>
      </c>
      <c r="DM24" s="276"/>
      <c r="DN24" s="276"/>
      <c r="DO24" s="276"/>
      <c r="DP24" s="276"/>
      <c r="DQ24" s="276"/>
      <c r="DR24" s="276"/>
      <c r="DS24" s="276"/>
      <c r="DT24" s="276"/>
      <c r="DU24" s="276"/>
      <c r="DV24" s="278"/>
      <c r="DW24" s="291">
        <v>53.2</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18071204</v>
      </c>
      <c r="S25" s="217"/>
      <c r="T25" s="217"/>
      <c r="U25" s="217"/>
      <c r="V25" s="217"/>
      <c r="W25" s="217"/>
      <c r="X25" s="217"/>
      <c r="Y25" s="279"/>
      <c r="Z25" s="282">
        <v>53.6</v>
      </c>
      <c r="AA25" s="282"/>
      <c r="AB25" s="282"/>
      <c r="AC25" s="282"/>
      <c r="AD25" s="287">
        <v>16955422</v>
      </c>
      <c r="AE25" s="287"/>
      <c r="AF25" s="287"/>
      <c r="AG25" s="287"/>
      <c r="AH25" s="287"/>
      <c r="AI25" s="287"/>
      <c r="AJ25" s="287"/>
      <c r="AK25" s="287"/>
      <c r="AL25" s="283">
        <v>99.5</v>
      </c>
      <c r="AM25" s="238"/>
      <c r="AN25" s="238"/>
      <c r="AO25" s="296"/>
      <c r="AP25" s="261" t="s">
        <v>266</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5168962</v>
      </c>
      <c r="CS25" s="313"/>
      <c r="CT25" s="313"/>
      <c r="CU25" s="313"/>
      <c r="CV25" s="313"/>
      <c r="CW25" s="313"/>
      <c r="CX25" s="313"/>
      <c r="CY25" s="332"/>
      <c r="CZ25" s="283">
        <v>15.8</v>
      </c>
      <c r="DA25" s="335"/>
      <c r="DB25" s="335"/>
      <c r="DC25" s="338"/>
      <c r="DD25" s="288">
        <v>4702708</v>
      </c>
      <c r="DE25" s="313"/>
      <c r="DF25" s="313"/>
      <c r="DG25" s="313"/>
      <c r="DH25" s="313"/>
      <c r="DI25" s="313"/>
      <c r="DJ25" s="313"/>
      <c r="DK25" s="332"/>
      <c r="DL25" s="288">
        <v>4171872</v>
      </c>
      <c r="DM25" s="313"/>
      <c r="DN25" s="313"/>
      <c r="DO25" s="313"/>
      <c r="DP25" s="313"/>
      <c r="DQ25" s="313"/>
      <c r="DR25" s="313"/>
      <c r="DS25" s="313"/>
      <c r="DT25" s="313"/>
      <c r="DU25" s="313"/>
      <c r="DV25" s="332"/>
      <c r="DW25" s="283">
        <v>24.4</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5022</v>
      </c>
      <c r="S26" s="217"/>
      <c r="T26" s="217"/>
      <c r="U26" s="217"/>
      <c r="V26" s="217"/>
      <c r="W26" s="217"/>
      <c r="X26" s="217"/>
      <c r="Y26" s="279"/>
      <c r="Z26" s="282">
        <v>0</v>
      </c>
      <c r="AA26" s="282"/>
      <c r="AB26" s="282"/>
      <c r="AC26" s="282"/>
      <c r="AD26" s="287">
        <v>5022</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3539906</v>
      </c>
      <c r="CS26" s="217"/>
      <c r="CT26" s="217"/>
      <c r="CU26" s="217"/>
      <c r="CV26" s="217"/>
      <c r="CW26" s="217"/>
      <c r="CX26" s="217"/>
      <c r="CY26" s="279"/>
      <c r="CZ26" s="283">
        <v>10.8</v>
      </c>
      <c r="DA26" s="335"/>
      <c r="DB26" s="335"/>
      <c r="DC26" s="338"/>
      <c r="DD26" s="288">
        <v>3197368</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184736</v>
      </c>
      <c r="S27" s="217"/>
      <c r="T27" s="217"/>
      <c r="U27" s="217"/>
      <c r="V27" s="217"/>
      <c r="W27" s="217"/>
      <c r="X27" s="217"/>
      <c r="Y27" s="279"/>
      <c r="Z27" s="282">
        <v>0.5</v>
      </c>
      <c r="AA27" s="282"/>
      <c r="AB27" s="282"/>
      <c r="AC27" s="282"/>
      <c r="AD27" s="287">
        <v>22539</v>
      </c>
      <c r="AE27" s="287"/>
      <c r="AF27" s="287"/>
      <c r="AG27" s="287"/>
      <c r="AH27" s="287"/>
      <c r="AI27" s="287"/>
      <c r="AJ27" s="287"/>
      <c r="AK27" s="287"/>
      <c r="AL27" s="283">
        <v>0.1</v>
      </c>
      <c r="AM27" s="238"/>
      <c r="AN27" s="238"/>
      <c r="AO27" s="296"/>
      <c r="AP27" s="261" t="s">
        <v>388</v>
      </c>
      <c r="AQ27" s="1"/>
      <c r="AR27" s="1"/>
      <c r="AS27" s="1"/>
      <c r="AT27" s="1"/>
      <c r="AU27" s="1"/>
      <c r="AV27" s="1"/>
      <c r="AW27" s="1"/>
      <c r="AX27" s="1"/>
      <c r="AY27" s="1"/>
      <c r="AZ27" s="1"/>
      <c r="BA27" s="1"/>
      <c r="BB27" s="1"/>
      <c r="BC27" s="1"/>
      <c r="BD27" s="1"/>
      <c r="BE27" s="1"/>
      <c r="BF27" s="269"/>
      <c r="BG27" s="274">
        <v>8660504</v>
      </c>
      <c r="BH27" s="217"/>
      <c r="BI27" s="217"/>
      <c r="BJ27" s="217"/>
      <c r="BK27" s="217"/>
      <c r="BL27" s="217"/>
      <c r="BM27" s="217"/>
      <c r="BN27" s="279"/>
      <c r="BO27" s="282">
        <v>100</v>
      </c>
      <c r="BP27" s="282"/>
      <c r="BQ27" s="282"/>
      <c r="BR27" s="282"/>
      <c r="BS27" s="287">
        <v>274174</v>
      </c>
      <c r="BT27" s="287"/>
      <c r="BU27" s="287"/>
      <c r="BV27" s="287"/>
      <c r="BW27" s="287"/>
      <c r="BX27" s="287"/>
      <c r="BY27" s="287"/>
      <c r="BZ27" s="287"/>
      <c r="CA27" s="287"/>
      <c r="CB27" s="325"/>
      <c r="CD27" s="261" t="s">
        <v>217</v>
      </c>
      <c r="CE27" s="1"/>
      <c r="CF27" s="1"/>
      <c r="CG27" s="1"/>
      <c r="CH27" s="1"/>
      <c r="CI27" s="1"/>
      <c r="CJ27" s="1"/>
      <c r="CK27" s="1"/>
      <c r="CL27" s="1"/>
      <c r="CM27" s="1"/>
      <c r="CN27" s="1"/>
      <c r="CO27" s="1"/>
      <c r="CP27" s="1"/>
      <c r="CQ27" s="269"/>
      <c r="CR27" s="274">
        <v>5892011</v>
      </c>
      <c r="CS27" s="313"/>
      <c r="CT27" s="313"/>
      <c r="CU27" s="313"/>
      <c r="CV27" s="313"/>
      <c r="CW27" s="313"/>
      <c r="CX27" s="313"/>
      <c r="CY27" s="332"/>
      <c r="CZ27" s="283">
        <v>18</v>
      </c>
      <c r="DA27" s="335"/>
      <c r="DB27" s="335"/>
      <c r="DC27" s="338"/>
      <c r="DD27" s="288">
        <v>2344034</v>
      </c>
      <c r="DE27" s="313"/>
      <c r="DF27" s="313"/>
      <c r="DG27" s="313"/>
      <c r="DH27" s="313"/>
      <c r="DI27" s="313"/>
      <c r="DJ27" s="313"/>
      <c r="DK27" s="332"/>
      <c r="DL27" s="288">
        <v>1596817</v>
      </c>
      <c r="DM27" s="313"/>
      <c r="DN27" s="313"/>
      <c r="DO27" s="313"/>
      <c r="DP27" s="313"/>
      <c r="DQ27" s="313"/>
      <c r="DR27" s="313"/>
      <c r="DS27" s="313"/>
      <c r="DT27" s="313"/>
      <c r="DU27" s="313"/>
      <c r="DV27" s="332"/>
      <c r="DW27" s="283">
        <v>9.3000000000000007</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292805</v>
      </c>
      <c r="S28" s="217"/>
      <c r="T28" s="217"/>
      <c r="U28" s="217"/>
      <c r="V28" s="217"/>
      <c r="W28" s="217"/>
      <c r="X28" s="217"/>
      <c r="Y28" s="279"/>
      <c r="Z28" s="282">
        <v>0.9</v>
      </c>
      <c r="AA28" s="282"/>
      <c r="AB28" s="282"/>
      <c r="AC28" s="282"/>
      <c r="AD28" s="287">
        <v>11607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3345228</v>
      </c>
      <c r="CS28" s="217"/>
      <c r="CT28" s="217"/>
      <c r="CU28" s="217"/>
      <c r="CV28" s="217"/>
      <c r="CW28" s="217"/>
      <c r="CX28" s="217"/>
      <c r="CY28" s="279"/>
      <c r="CZ28" s="283">
        <v>10.199999999999999</v>
      </c>
      <c r="DA28" s="335"/>
      <c r="DB28" s="335"/>
      <c r="DC28" s="338"/>
      <c r="DD28" s="288">
        <v>3322775</v>
      </c>
      <c r="DE28" s="217"/>
      <c r="DF28" s="217"/>
      <c r="DG28" s="217"/>
      <c r="DH28" s="217"/>
      <c r="DI28" s="217"/>
      <c r="DJ28" s="217"/>
      <c r="DK28" s="279"/>
      <c r="DL28" s="288">
        <v>3322775</v>
      </c>
      <c r="DM28" s="217"/>
      <c r="DN28" s="217"/>
      <c r="DO28" s="217"/>
      <c r="DP28" s="217"/>
      <c r="DQ28" s="217"/>
      <c r="DR28" s="217"/>
      <c r="DS28" s="217"/>
      <c r="DT28" s="217"/>
      <c r="DU28" s="217"/>
      <c r="DV28" s="279"/>
      <c r="DW28" s="283">
        <v>19.399999999999999</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107417</v>
      </c>
      <c r="S29" s="217"/>
      <c r="T29" s="217"/>
      <c r="U29" s="217"/>
      <c r="V29" s="217"/>
      <c r="W29" s="217"/>
      <c r="X29" s="217"/>
      <c r="Y29" s="279"/>
      <c r="Z29" s="282">
        <v>0.3</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168</v>
      </c>
      <c r="CE29" s="41"/>
      <c r="CF29" s="261" t="s">
        <v>21</v>
      </c>
      <c r="CG29" s="1"/>
      <c r="CH29" s="1"/>
      <c r="CI29" s="1"/>
      <c r="CJ29" s="1"/>
      <c r="CK29" s="1"/>
      <c r="CL29" s="1"/>
      <c r="CM29" s="1"/>
      <c r="CN29" s="1"/>
      <c r="CO29" s="1"/>
      <c r="CP29" s="1"/>
      <c r="CQ29" s="269"/>
      <c r="CR29" s="274">
        <v>3344241</v>
      </c>
      <c r="CS29" s="313"/>
      <c r="CT29" s="313"/>
      <c r="CU29" s="313"/>
      <c r="CV29" s="313"/>
      <c r="CW29" s="313"/>
      <c r="CX29" s="313"/>
      <c r="CY29" s="332"/>
      <c r="CZ29" s="283">
        <v>10.199999999999999</v>
      </c>
      <c r="DA29" s="335"/>
      <c r="DB29" s="335"/>
      <c r="DC29" s="338"/>
      <c r="DD29" s="288">
        <v>3321788</v>
      </c>
      <c r="DE29" s="313"/>
      <c r="DF29" s="313"/>
      <c r="DG29" s="313"/>
      <c r="DH29" s="313"/>
      <c r="DI29" s="313"/>
      <c r="DJ29" s="313"/>
      <c r="DK29" s="332"/>
      <c r="DL29" s="288">
        <v>3321788</v>
      </c>
      <c r="DM29" s="313"/>
      <c r="DN29" s="313"/>
      <c r="DO29" s="313"/>
      <c r="DP29" s="313"/>
      <c r="DQ29" s="313"/>
      <c r="DR29" s="313"/>
      <c r="DS29" s="313"/>
      <c r="DT29" s="313"/>
      <c r="DU29" s="313"/>
      <c r="DV29" s="332"/>
      <c r="DW29" s="283">
        <v>19.399999999999999</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4872587</v>
      </c>
      <c r="S30" s="217"/>
      <c r="T30" s="217"/>
      <c r="U30" s="217"/>
      <c r="V30" s="217"/>
      <c r="W30" s="217"/>
      <c r="X30" s="217"/>
      <c r="Y30" s="279"/>
      <c r="Z30" s="282">
        <v>14.5</v>
      </c>
      <c r="AA30" s="282"/>
      <c r="AB30" s="282"/>
      <c r="AC30" s="282"/>
      <c r="AD30" s="287" t="s">
        <v>195</v>
      </c>
      <c r="AE30" s="287"/>
      <c r="AF30" s="287"/>
      <c r="AG30" s="287"/>
      <c r="AH30" s="287"/>
      <c r="AI30" s="287"/>
      <c r="AJ30" s="287"/>
      <c r="AK30" s="287"/>
      <c r="AL30" s="283" t="s">
        <v>195</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3239583</v>
      </c>
      <c r="CS30" s="217"/>
      <c r="CT30" s="217"/>
      <c r="CU30" s="217"/>
      <c r="CV30" s="217"/>
      <c r="CW30" s="217"/>
      <c r="CX30" s="217"/>
      <c r="CY30" s="279"/>
      <c r="CZ30" s="283">
        <v>9.9</v>
      </c>
      <c r="DA30" s="335"/>
      <c r="DB30" s="335"/>
      <c r="DC30" s="338"/>
      <c r="DD30" s="288">
        <v>3217539</v>
      </c>
      <c r="DE30" s="217"/>
      <c r="DF30" s="217"/>
      <c r="DG30" s="217"/>
      <c r="DH30" s="217"/>
      <c r="DI30" s="217"/>
      <c r="DJ30" s="217"/>
      <c r="DK30" s="279"/>
      <c r="DL30" s="288">
        <v>3217539</v>
      </c>
      <c r="DM30" s="217"/>
      <c r="DN30" s="217"/>
      <c r="DO30" s="217"/>
      <c r="DP30" s="217"/>
      <c r="DQ30" s="217"/>
      <c r="DR30" s="217"/>
      <c r="DS30" s="217"/>
      <c r="DT30" s="217"/>
      <c r="DU30" s="217"/>
      <c r="DV30" s="279"/>
      <c r="DW30" s="283">
        <v>18.8</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5</v>
      </c>
      <c r="AQ31" s="178"/>
      <c r="AR31" s="178"/>
      <c r="AS31" s="178"/>
      <c r="AT31" s="306" t="s">
        <v>392</v>
      </c>
      <c r="AU31" s="265"/>
      <c r="AV31" s="265"/>
      <c r="AW31" s="265"/>
      <c r="AX31" s="260" t="s">
        <v>267</v>
      </c>
      <c r="AY31" s="265"/>
      <c r="AZ31" s="265"/>
      <c r="BA31" s="265"/>
      <c r="BB31" s="265"/>
      <c r="BC31" s="265"/>
      <c r="BD31" s="265"/>
      <c r="BE31" s="265"/>
      <c r="BF31" s="268"/>
      <c r="BG31" s="318">
        <v>98.4</v>
      </c>
      <c r="BH31" s="322"/>
      <c r="BI31" s="322"/>
      <c r="BJ31" s="322"/>
      <c r="BK31" s="322"/>
      <c r="BL31" s="322"/>
      <c r="BM31" s="293">
        <v>95.1</v>
      </c>
      <c r="BN31" s="322"/>
      <c r="BO31" s="322"/>
      <c r="BP31" s="322"/>
      <c r="BQ31" s="324"/>
      <c r="BR31" s="318">
        <v>98.9</v>
      </c>
      <c r="BS31" s="322"/>
      <c r="BT31" s="322"/>
      <c r="BU31" s="322"/>
      <c r="BV31" s="322"/>
      <c r="BW31" s="322"/>
      <c r="BX31" s="293">
        <v>95.3</v>
      </c>
      <c r="BY31" s="322"/>
      <c r="BZ31" s="322"/>
      <c r="CA31" s="322"/>
      <c r="CB31" s="324"/>
      <c r="CD31" s="134"/>
      <c r="CE31" s="42"/>
      <c r="CF31" s="261" t="s">
        <v>314</v>
      </c>
      <c r="CG31" s="1"/>
      <c r="CH31" s="1"/>
      <c r="CI31" s="1"/>
      <c r="CJ31" s="1"/>
      <c r="CK31" s="1"/>
      <c r="CL31" s="1"/>
      <c r="CM31" s="1"/>
      <c r="CN31" s="1"/>
      <c r="CO31" s="1"/>
      <c r="CP31" s="1"/>
      <c r="CQ31" s="269"/>
      <c r="CR31" s="274">
        <v>104658</v>
      </c>
      <c r="CS31" s="313"/>
      <c r="CT31" s="313"/>
      <c r="CU31" s="313"/>
      <c r="CV31" s="313"/>
      <c r="CW31" s="313"/>
      <c r="CX31" s="313"/>
      <c r="CY31" s="332"/>
      <c r="CZ31" s="283">
        <v>0.3</v>
      </c>
      <c r="DA31" s="335"/>
      <c r="DB31" s="335"/>
      <c r="DC31" s="338"/>
      <c r="DD31" s="288">
        <v>104249</v>
      </c>
      <c r="DE31" s="313"/>
      <c r="DF31" s="313"/>
      <c r="DG31" s="313"/>
      <c r="DH31" s="313"/>
      <c r="DI31" s="313"/>
      <c r="DJ31" s="313"/>
      <c r="DK31" s="332"/>
      <c r="DL31" s="288">
        <v>104249</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1974487</v>
      </c>
      <c r="S32" s="217"/>
      <c r="T32" s="217"/>
      <c r="U32" s="217"/>
      <c r="V32" s="217"/>
      <c r="W32" s="217"/>
      <c r="X32" s="217"/>
      <c r="Y32" s="279"/>
      <c r="Z32" s="282">
        <v>5.9</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241</v>
      </c>
      <c r="AX32" s="261" t="s">
        <v>372</v>
      </c>
      <c r="AY32" s="1"/>
      <c r="AZ32" s="1"/>
      <c r="BA32" s="1"/>
      <c r="BB32" s="1"/>
      <c r="BC32" s="1"/>
      <c r="BD32" s="1"/>
      <c r="BE32" s="1"/>
      <c r="BF32" s="269"/>
      <c r="BG32" s="319">
        <v>98.2</v>
      </c>
      <c r="BH32" s="313"/>
      <c r="BI32" s="313"/>
      <c r="BJ32" s="313"/>
      <c r="BK32" s="313"/>
      <c r="BL32" s="313"/>
      <c r="BM32" s="238">
        <v>96</v>
      </c>
      <c r="BN32" s="313"/>
      <c r="BO32" s="313"/>
      <c r="BP32" s="313"/>
      <c r="BQ32" s="316"/>
      <c r="BR32" s="319">
        <v>99.2</v>
      </c>
      <c r="BS32" s="313"/>
      <c r="BT32" s="313"/>
      <c r="BU32" s="313"/>
      <c r="BV32" s="313"/>
      <c r="BW32" s="313"/>
      <c r="BX32" s="238">
        <v>96.5</v>
      </c>
      <c r="BY32" s="313"/>
      <c r="BZ32" s="313"/>
      <c r="CA32" s="313"/>
      <c r="CB32" s="316"/>
      <c r="CD32" s="135"/>
      <c r="CE32" s="142"/>
      <c r="CF32" s="261" t="s">
        <v>394</v>
      </c>
      <c r="CG32" s="1"/>
      <c r="CH32" s="1"/>
      <c r="CI32" s="1"/>
      <c r="CJ32" s="1"/>
      <c r="CK32" s="1"/>
      <c r="CL32" s="1"/>
      <c r="CM32" s="1"/>
      <c r="CN32" s="1"/>
      <c r="CO32" s="1"/>
      <c r="CP32" s="1"/>
      <c r="CQ32" s="269"/>
      <c r="CR32" s="274">
        <v>987</v>
      </c>
      <c r="CS32" s="217"/>
      <c r="CT32" s="217"/>
      <c r="CU32" s="217"/>
      <c r="CV32" s="217"/>
      <c r="CW32" s="217"/>
      <c r="CX32" s="217"/>
      <c r="CY32" s="279"/>
      <c r="CZ32" s="283">
        <v>0</v>
      </c>
      <c r="DA32" s="335"/>
      <c r="DB32" s="335"/>
      <c r="DC32" s="338"/>
      <c r="DD32" s="288">
        <v>987</v>
      </c>
      <c r="DE32" s="217"/>
      <c r="DF32" s="217"/>
      <c r="DG32" s="217"/>
      <c r="DH32" s="217"/>
      <c r="DI32" s="217"/>
      <c r="DJ32" s="217"/>
      <c r="DK32" s="279"/>
      <c r="DL32" s="288">
        <v>987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229</v>
      </c>
      <c r="C33" s="1"/>
      <c r="D33" s="1"/>
      <c r="E33" s="1"/>
      <c r="F33" s="1"/>
      <c r="G33" s="1"/>
      <c r="H33" s="1"/>
      <c r="I33" s="1"/>
      <c r="J33" s="1"/>
      <c r="K33" s="1"/>
      <c r="L33" s="1"/>
      <c r="M33" s="1"/>
      <c r="N33" s="1"/>
      <c r="O33" s="1"/>
      <c r="P33" s="1"/>
      <c r="Q33" s="269"/>
      <c r="R33" s="274">
        <v>227380</v>
      </c>
      <c r="S33" s="217"/>
      <c r="T33" s="217"/>
      <c r="U33" s="217"/>
      <c r="V33" s="217"/>
      <c r="W33" s="217"/>
      <c r="X33" s="217"/>
      <c r="Y33" s="279"/>
      <c r="Z33" s="282">
        <v>0.7</v>
      </c>
      <c r="AA33" s="282"/>
      <c r="AB33" s="282"/>
      <c r="AC33" s="282"/>
      <c r="AD33" s="287">
        <v>33173</v>
      </c>
      <c r="AE33" s="287"/>
      <c r="AF33" s="287"/>
      <c r="AG33" s="287"/>
      <c r="AH33" s="287"/>
      <c r="AI33" s="287"/>
      <c r="AJ33" s="287"/>
      <c r="AK33" s="287"/>
      <c r="AL33" s="283">
        <v>0.2</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98.5</v>
      </c>
      <c r="BH33" s="312"/>
      <c r="BI33" s="312"/>
      <c r="BJ33" s="312"/>
      <c r="BK33" s="312"/>
      <c r="BL33" s="312"/>
      <c r="BM33" s="294">
        <v>94</v>
      </c>
      <c r="BN33" s="312"/>
      <c r="BO33" s="312"/>
      <c r="BP33" s="312"/>
      <c r="BQ33" s="317"/>
      <c r="BR33" s="320">
        <v>98.6</v>
      </c>
      <c r="BS33" s="312"/>
      <c r="BT33" s="312"/>
      <c r="BU33" s="312"/>
      <c r="BV33" s="312"/>
      <c r="BW33" s="312"/>
      <c r="BX33" s="294">
        <v>94</v>
      </c>
      <c r="BY33" s="312"/>
      <c r="BZ33" s="312"/>
      <c r="CA33" s="312"/>
      <c r="CB33" s="317"/>
      <c r="CD33" s="261" t="s">
        <v>396</v>
      </c>
      <c r="CE33" s="1"/>
      <c r="CF33" s="1"/>
      <c r="CG33" s="1"/>
      <c r="CH33" s="1"/>
      <c r="CI33" s="1"/>
      <c r="CJ33" s="1"/>
      <c r="CK33" s="1"/>
      <c r="CL33" s="1"/>
      <c r="CM33" s="1"/>
      <c r="CN33" s="1"/>
      <c r="CO33" s="1"/>
      <c r="CP33" s="1"/>
      <c r="CQ33" s="269"/>
      <c r="CR33" s="274">
        <v>14301564</v>
      </c>
      <c r="CS33" s="313"/>
      <c r="CT33" s="313"/>
      <c r="CU33" s="313"/>
      <c r="CV33" s="313"/>
      <c r="CW33" s="313"/>
      <c r="CX33" s="313"/>
      <c r="CY33" s="332"/>
      <c r="CZ33" s="283">
        <v>43.7</v>
      </c>
      <c r="DA33" s="335"/>
      <c r="DB33" s="335"/>
      <c r="DC33" s="338"/>
      <c r="DD33" s="288">
        <v>8439214</v>
      </c>
      <c r="DE33" s="313"/>
      <c r="DF33" s="313"/>
      <c r="DG33" s="313"/>
      <c r="DH33" s="313"/>
      <c r="DI33" s="313"/>
      <c r="DJ33" s="313"/>
      <c r="DK33" s="332"/>
      <c r="DL33" s="288">
        <v>6725599</v>
      </c>
      <c r="DM33" s="313"/>
      <c r="DN33" s="313"/>
      <c r="DO33" s="313"/>
      <c r="DP33" s="313"/>
      <c r="DQ33" s="313"/>
      <c r="DR33" s="313"/>
      <c r="DS33" s="313"/>
      <c r="DT33" s="313"/>
      <c r="DU33" s="313"/>
      <c r="DV33" s="332"/>
      <c r="DW33" s="283">
        <v>39.299999999999997</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2131629</v>
      </c>
      <c r="S34" s="217"/>
      <c r="T34" s="217"/>
      <c r="U34" s="217"/>
      <c r="V34" s="217"/>
      <c r="W34" s="217"/>
      <c r="X34" s="217"/>
      <c r="Y34" s="279"/>
      <c r="Z34" s="282">
        <v>6.3</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4664733</v>
      </c>
      <c r="CS34" s="217"/>
      <c r="CT34" s="217"/>
      <c r="CU34" s="217"/>
      <c r="CV34" s="217"/>
      <c r="CW34" s="217"/>
      <c r="CX34" s="217"/>
      <c r="CY34" s="279"/>
      <c r="CZ34" s="283">
        <v>14.3</v>
      </c>
      <c r="DA34" s="335"/>
      <c r="DB34" s="335"/>
      <c r="DC34" s="338"/>
      <c r="DD34" s="288">
        <v>2476040</v>
      </c>
      <c r="DE34" s="217"/>
      <c r="DF34" s="217"/>
      <c r="DG34" s="217"/>
      <c r="DH34" s="217"/>
      <c r="DI34" s="217"/>
      <c r="DJ34" s="217"/>
      <c r="DK34" s="279"/>
      <c r="DL34" s="288">
        <v>1963574</v>
      </c>
      <c r="DM34" s="217"/>
      <c r="DN34" s="217"/>
      <c r="DO34" s="217"/>
      <c r="DP34" s="217"/>
      <c r="DQ34" s="217"/>
      <c r="DR34" s="217"/>
      <c r="DS34" s="217"/>
      <c r="DT34" s="217"/>
      <c r="DU34" s="217"/>
      <c r="DV34" s="279"/>
      <c r="DW34" s="283">
        <v>11.5</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3236474</v>
      </c>
      <c r="S35" s="217"/>
      <c r="T35" s="217"/>
      <c r="U35" s="217"/>
      <c r="V35" s="217"/>
      <c r="W35" s="217"/>
      <c r="X35" s="217"/>
      <c r="Y35" s="279"/>
      <c r="Z35" s="282">
        <v>9.6</v>
      </c>
      <c r="AA35" s="282"/>
      <c r="AB35" s="282"/>
      <c r="AC35" s="282"/>
      <c r="AD35" s="287" t="s">
        <v>195</v>
      </c>
      <c r="AE35" s="287"/>
      <c r="AF35" s="287"/>
      <c r="AG35" s="287"/>
      <c r="AH35" s="287"/>
      <c r="AI35" s="287"/>
      <c r="AJ35" s="287"/>
      <c r="AK35" s="287"/>
      <c r="AL35" s="283" t="s">
        <v>195</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254150</v>
      </c>
      <c r="CS35" s="313"/>
      <c r="CT35" s="313"/>
      <c r="CU35" s="313"/>
      <c r="CV35" s="313"/>
      <c r="CW35" s="313"/>
      <c r="CX35" s="313"/>
      <c r="CY35" s="332"/>
      <c r="CZ35" s="283">
        <v>0.8</v>
      </c>
      <c r="DA35" s="335"/>
      <c r="DB35" s="335"/>
      <c r="DC35" s="338"/>
      <c r="DD35" s="288">
        <v>178416</v>
      </c>
      <c r="DE35" s="313"/>
      <c r="DF35" s="313"/>
      <c r="DG35" s="313"/>
      <c r="DH35" s="313"/>
      <c r="DI35" s="313"/>
      <c r="DJ35" s="313"/>
      <c r="DK35" s="332"/>
      <c r="DL35" s="288">
        <v>178416</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544444</v>
      </c>
      <c r="S36" s="217"/>
      <c r="T36" s="217"/>
      <c r="U36" s="217"/>
      <c r="V36" s="217"/>
      <c r="W36" s="217"/>
      <c r="X36" s="217"/>
      <c r="Y36" s="279"/>
      <c r="Z36" s="282">
        <v>1.6</v>
      </c>
      <c r="AA36" s="282"/>
      <c r="AB36" s="282"/>
      <c r="AC36" s="282"/>
      <c r="AD36" s="287" t="s">
        <v>195</v>
      </c>
      <c r="AE36" s="287"/>
      <c r="AF36" s="287"/>
      <c r="AG36" s="287"/>
      <c r="AH36" s="287"/>
      <c r="AI36" s="287"/>
      <c r="AJ36" s="287"/>
      <c r="AK36" s="287"/>
      <c r="AL36" s="283" t="s">
        <v>195</v>
      </c>
      <c r="AM36" s="238"/>
      <c r="AN36" s="238"/>
      <c r="AO36" s="296"/>
      <c r="AP36" s="95"/>
      <c r="AQ36" s="301" t="s">
        <v>388</v>
      </c>
      <c r="AR36" s="304"/>
      <c r="AS36" s="304"/>
      <c r="AT36" s="304"/>
      <c r="AU36" s="304"/>
      <c r="AV36" s="304"/>
      <c r="AW36" s="304"/>
      <c r="AX36" s="304"/>
      <c r="AY36" s="309"/>
      <c r="AZ36" s="273">
        <v>4339697</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5909</v>
      </c>
      <c r="BW36" s="276"/>
      <c r="BX36" s="276"/>
      <c r="BY36" s="276"/>
      <c r="BZ36" s="276"/>
      <c r="CA36" s="276"/>
      <c r="CB36" s="315"/>
      <c r="CD36" s="261" t="s">
        <v>25</v>
      </c>
      <c r="CE36" s="1"/>
      <c r="CF36" s="1"/>
      <c r="CG36" s="1"/>
      <c r="CH36" s="1"/>
      <c r="CI36" s="1"/>
      <c r="CJ36" s="1"/>
      <c r="CK36" s="1"/>
      <c r="CL36" s="1"/>
      <c r="CM36" s="1"/>
      <c r="CN36" s="1"/>
      <c r="CO36" s="1"/>
      <c r="CP36" s="1"/>
      <c r="CQ36" s="269"/>
      <c r="CR36" s="274">
        <v>3943492</v>
      </c>
      <c r="CS36" s="217"/>
      <c r="CT36" s="217"/>
      <c r="CU36" s="217"/>
      <c r="CV36" s="217"/>
      <c r="CW36" s="217"/>
      <c r="CX36" s="217"/>
      <c r="CY36" s="279"/>
      <c r="CZ36" s="283">
        <v>12.1</v>
      </c>
      <c r="DA36" s="335"/>
      <c r="DB36" s="335"/>
      <c r="DC36" s="338"/>
      <c r="DD36" s="288">
        <v>3377894</v>
      </c>
      <c r="DE36" s="217"/>
      <c r="DF36" s="217"/>
      <c r="DG36" s="217"/>
      <c r="DH36" s="217"/>
      <c r="DI36" s="217"/>
      <c r="DJ36" s="217"/>
      <c r="DK36" s="279"/>
      <c r="DL36" s="288">
        <v>2517033</v>
      </c>
      <c r="DM36" s="217"/>
      <c r="DN36" s="217"/>
      <c r="DO36" s="217"/>
      <c r="DP36" s="217"/>
      <c r="DQ36" s="217"/>
      <c r="DR36" s="217"/>
      <c r="DS36" s="217"/>
      <c r="DT36" s="217"/>
      <c r="DU36" s="217"/>
      <c r="DV36" s="279"/>
      <c r="DW36" s="283">
        <v>14.7</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523941</v>
      </c>
      <c r="S37" s="217"/>
      <c r="T37" s="217"/>
      <c r="U37" s="217"/>
      <c r="V37" s="217"/>
      <c r="W37" s="217"/>
      <c r="X37" s="217"/>
      <c r="Y37" s="279"/>
      <c r="Z37" s="282">
        <v>1.6</v>
      </c>
      <c r="AA37" s="282"/>
      <c r="AB37" s="282"/>
      <c r="AC37" s="282"/>
      <c r="AD37" s="287">
        <v>6001</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759476</v>
      </c>
      <c r="BA37" s="217"/>
      <c r="BB37" s="217"/>
      <c r="BC37" s="217"/>
      <c r="BD37" s="313"/>
      <c r="BE37" s="313"/>
      <c r="BF37" s="316"/>
      <c r="BG37" s="261" t="s">
        <v>408</v>
      </c>
      <c r="BH37" s="1"/>
      <c r="BI37" s="1"/>
      <c r="BJ37" s="1"/>
      <c r="BK37" s="1"/>
      <c r="BL37" s="1"/>
      <c r="BM37" s="1"/>
      <c r="BN37" s="1"/>
      <c r="BO37" s="1"/>
      <c r="BP37" s="1"/>
      <c r="BQ37" s="1"/>
      <c r="BR37" s="1"/>
      <c r="BS37" s="1"/>
      <c r="BT37" s="1"/>
      <c r="BU37" s="269"/>
      <c r="BV37" s="274">
        <v>-125514</v>
      </c>
      <c r="BW37" s="217"/>
      <c r="BX37" s="217"/>
      <c r="BY37" s="217"/>
      <c r="BZ37" s="217"/>
      <c r="CA37" s="217"/>
      <c r="CB37" s="326"/>
      <c r="CD37" s="261" t="s">
        <v>159</v>
      </c>
      <c r="CE37" s="1"/>
      <c r="CF37" s="1"/>
      <c r="CG37" s="1"/>
      <c r="CH37" s="1"/>
      <c r="CI37" s="1"/>
      <c r="CJ37" s="1"/>
      <c r="CK37" s="1"/>
      <c r="CL37" s="1"/>
      <c r="CM37" s="1"/>
      <c r="CN37" s="1"/>
      <c r="CO37" s="1"/>
      <c r="CP37" s="1"/>
      <c r="CQ37" s="269"/>
      <c r="CR37" s="274">
        <v>1255181</v>
      </c>
      <c r="CS37" s="313"/>
      <c r="CT37" s="313"/>
      <c r="CU37" s="313"/>
      <c r="CV37" s="313"/>
      <c r="CW37" s="313"/>
      <c r="CX37" s="313"/>
      <c r="CY37" s="332"/>
      <c r="CZ37" s="283">
        <v>3.8</v>
      </c>
      <c r="DA37" s="335"/>
      <c r="DB37" s="335"/>
      <c r="DC37" s="338"/>
      <c r="DD37" s="288">
        <v>1157687</v>
      </c>
      <c r="DE37" s="313"/>
      <c r="DF37" s="313"/>
      <c r="DG37" s="313"/>
      <c r="DH37" s="313"/>
      <c r="DI37" s="313"/>
      <c r="DJ37" s="313"/>
      <c r="DK37" s="332"/>
      <c r="DL37" s="288">
        <v>1119836</v>
      </c>
      <c r="DM37" s="313"/>
      <c r="DN37" s="313"/>
      <c r="DO37" s="313"/>
      <c r="DP37" s="313"/>
      <c r="DQ37" s="313"/>
      <c r="DR37" s="313"/>
      <c r="DS37" s="313"/>
      <c r="DT37" s="313"/>
      <c r="DU37" s="313"/>
      <c r="DV37" s="332"/>
      <c r="DW37" s="283">
        <v>6.5</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1516700</v>
      </c>
      <c r="S38" s="217"/>
      <c r="T38" s="217"/>
      <c r="U38" s="217"/>
      <c r="V38" s="217"/>
      <c r="W38" s="217"/>
      <c r="X38" s="217"/>
      <c r="Y38" s="279"/>
      <c r="Z38" s="282">
        <v>4.5</v>
      </c>
      <c r="AA38" s="282"/>
      <c r="AB38" s="282"/>
      <c r="AC38" s="282"/>
      <c r="AD38" s="287" t="s">
        <v>195</v>
      </c>
      <c r="AE38" s="287"/>
      <c r="AF38" s="287"/>
      <c r="AG38" s="287"/>
      <c r="AH38" s="287"/>
      <c r="AI38" s="287"/>
      <c r="AJ38" s="287"/>
      <c r="AK38" s="287"/>
      <c r="AL38" s="283" t="s">
        <v>195</v>
      </c>
      <c r="AM38" s="238"/>
      <c r="AN38" s="238"/>
      <c r="AO38" s="296"/>
      <c r="AQ38" s="302" t="s">
        <v>413</v>
      </c>
      <c r="AR38" s="111"/>
      <c r="AS38" s="111"/>
      <c r="AT38" s="111"/>
      <c r="AU38" s="111"/>
      <c r="AV38" s="111"/>
      <c r="AW38" s="111"/>
      <c r="AX38" s="111"/>
      <c r="AY38" s="310"/>
      <c r="AZ38" s="274">
        <v>725988</v>
      </c>
      <c r="BA38" s="217"/>
      <c r="BB38" s="217"/>
      <c r="BC38" s="217"/>
      <c r="BD38" s="313"/>
      <c r="BE38" s="313"/>
      <c r="BF38" s="316"/>
      <c r="BG38" s="261" t="s">
        <v>415</v>
      </c>
      <c r="BH38" s="1"/>
      <c r="BI38" s="1"/>
      <c r="BJ38" s="1"/>
      <c r="BK38" s="1"/>
      <c r="BL38" s="1"/>
      <c r="BM38" s="1"/>
      <c r="BN38" s="1"/>
      <c r="BO38" s="1"/>
      <c r="BP38" s="1"/>
      <c r="BQ38" s="1"/>
      <c r="BR38" s="1"/>
      <c r="BS38" s="1"/>
      <c r="BT38" s="1"/>
      <c r="BU38" s="269"/>
      <c r="BV38" s="274">
        <v>7029</v>
      </c>
      <c r="BW38" s="217"/>
      <c r="BX38" s="217"/>
      <c r="BY38" s="217"/>
      <c r="BZ38" s="217"/>
      <c r="CA38" s="217"/>
      <c r="CB38" s="326"/>
      <c r="CD38" s="261" t="s">
        <v>416</v>
      </c>
      <c r="CE38" s="1"/>
      <c r="CF38" s="1"/>
      <c r="CG38" s="1"/>
      <c r="CH38" s="1"/>
      <c r="CI38" s="1"/>
      <c r="CJ38" s="1"/>
      <c r="CK38" s="1"/>
      <c r="CL38" s="1"/>
      <c r="CM38" s="1"/>
      <c r="CN38" s="1"/>
      <c r="CO38" s="1"/>
      <c r="CP38" s="1"/>
      <c r="CQ38" s="269"/>
      <c r="CR38" s="274">
        <v>2801851</v>
      </c>
      <c r="CS38" s="217"/>
      <c r="CT38" s="217"/>
      <c r="CU38" s="217"/>
      <c r="CV38" s="217"/>
      <c r="CW38" s="217"/>
      <c r="CX38" s="217"/>
      <c r="CY38" s="279"/>
      <c r="CZ38" s="283">
        <v>8.6</v>
      </c>
      <c r="DA38" s="335"/>
      <c r="DB38" s="335"/>
      <c r="DC38" s="338"/>
      <c r="DD38" s="288">
        <v>2243260</v>
      </c>
      <c r="DE38" s="217"/>
      <c r="DF38" s="217"/>
      <c r="DG38" s="217"/>
      <c r="DH38" s="217"/>
      <c r="DI38" s="217"/>
      <c r="DJ38" s="217"/>
      <c r="DK38" s="279"/>
      <c r="DL38" s="288">
        <v>2066576</v>
      </c>
      <c r="DM38" s="217"/>
      <c r="DN38" s="217"/>
      <c r="DO38" s="217"/>
      <c r="DP38" s="217"/>
      <c r="DQ38" s="217"/>
      <c r="DR38" s="217"/>
      <c r="DS38" s="217"/>
      <c r="DT38" s="217"/>
      <c r="DU38" s="217"/>
      <c r="DV38" s="279"/>
      <c r="DW38" s="283">
        <v>12.1</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418</v>
      </c>
      <c r="AR39" s="111"/>
      <c r="AS39" s="111"/>
      <c r="AT39" s="111"/>
      <c r="AU39" s="111"/>
      <c r="AV39" s="111"/>
      <c r="AW39" s="111"/>
      <c r="AX39" s="111"/>
      <c r="AY39" s="310"/>
      <c r="AZ39" s="274">
        <v>43619</v>
      </c>
      <c r="BA39" s="217"/>
      <c r="BB39" s="217"/>
      <c r="BC39" s="217"/>
      <c r="BD39" s="313"/>
      <c r="BE39" s="313"/>
      <c r="BF39" s="316"/>
      <c r="BG39" s="261" t="s">
        <v>334</v>
      </c>
      <c r="BH39" s="1"/>
      <c r="BI39" s="1"/>
      <c r="BJ39" s="1"/>
      <c r="BK39" s="1"/>
      <c r="BL39" s="1"/>
      <c r="BM39" s="1"/>
      <c r="BN39" s="1"/>
      <c r="BO39" s="1"/>
      <c r="BP39" s="1"/>
      <c r="BQ39" s="1"/>
      <c r="BR39" s="1"/>
      <c r="BS39" s="1"/>
      <c r="BT39" s="1"/>
      <c r="BU39" s="269"/>
      <c r="BV39" s="274">
        <v>10351</v>
      </c>
      <c r="BW39" s="217"/>
      <c r="BX39" s="217"/>
      <c r="BY39" s="217"/>
      <c r="BZ39" s="217"/>
      <c r="CA39" s="217"/>
      <c r="CB39" s="326"/>
      <c r="CD39" s="261" t="s">
        <v>419</v>
      </c>
      <c r="CE39" s="1"/>
      <c r="CF39" s="1"/>
      <c r="CG39" s="1"/>
      <c r="CH39" s="1"/>
      <c r="CI39" s="1"/>
      <c r="CJ39" s="1"/>
      <c r="CK39" s="1"/>
      <c r="CL39" s="1"/>
      <c r="CM39" s="1"/>
      <c r="CN39" s="1"/>
      <c r="CO39" s="1"/>
      <c r="CP39" s="1"/>
      <c r="CQ39" s="269"/>
      <c r="CR39" s="274">
        <v>2456548</v>
      </c>
      <c r="CS39" s="313"/>
      <c r="CT39" s="313"/>
      <c r="CU39" s="313"/>
      <c r="CV39" s="313"/>
      <c r="CW39" s="313"/>
      <c r="CX39" s="313"/>
      <c r="CY39" s="332"/>
      <c r="CZ39" s="283">
        <v>7.5</v>
      </c>
      <c r="DA39" s="335"/>
      <c r="DB39" s="335"/>
      <c r="DC39" s="338"/>
      <c r="DD39" s="288">
        <v>112814</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66600</v>
      </c>
      <c r="S40" s="217"/>
      <c r="T40" s="217"/>
      <c r="U40" s="217"/>
      <c r="V40" s="217"/>
      <c r="W40" s="217"/>
      <c r="X40" s="217"/>
      <c r="Y40" s="279"/>
      <c r="Z40" s="282">
        <v>0.2</v>
      </c>
      <c r="AA40" s="282"/>
      <c r="AB40" s="282"/>
      <c r="AC40" s="282"/>
      <c r="AD40" s="287" t="s">
        <v>195</v>
      </c>
      <c r="AE40" s="287"/>
      <c r="AF40" s="287"/>
      <c r="AG40" s="287"/>
      <c r="AH40" s="287"/>
      <c r="AI40" s="287"/>
      <c r="AJ40" s="287"/>
      <c r="AK40" s="287"/>
      <c r="AL40" s="283" t="s">
        <v>195</v>
      </c>
      <c r="AM40" s="238"/>
      <c r="AN40" s="238"/>
      <c r="AO40" s="296"/>
      <c r="AQ40" s="302" t="s">
        <v>425</v>
      </c>
      <c r="AR40" s="111"/>
      <c r="AS40" s="111"/>
      <c r="AT40" s="111"/>
      <c r="AU40" s="111"/>
      <c r="AV40" s="111"/>
      <c r="AW40" s="111"/>
      <c r="AX40" s="111"/>
      <c r="AY40" s="310"/>
      <c r="AZ40" s="274">
        <v>19487</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103</v>
      </c>
      <c r="BW40" s="217"/>
      <c r="BX40" s="217"/>
      <c r="BY40" s="217"/>
      <c r="BZ40" s="217"/>
      <c r="CA40" s="217"/>
      <c r="CB40" s="326"/>
      <c r="CD40" s="261" t="s">
        <v>369</v>
      </c>
      <c r="CE40" s="1"/>
      <c r="CF40" s="1"/>
      <c r="CG40" s="1"/>
      <c r="CH40" s="1"/>
      <c r="CI40" s="1"/>
      <c r="CJ40" s="1"/>
      <c r="CK40" s="1"/>
      <c r="CL40" s="1"/>
      <c r="CM40" s="1"/>
      <c r="CN40" s="1"/>
      <c r="CO40" s="1"/>
      <c r="CP40" s="1"/>
      <c r="CQ40" s="269"/>
      <c r="CR40" s="274">
        <v>180790</v>
      </c>
      <c r="CS40" s="217"/>
      <c r="CT40" s="217"/>
      <c r="CU40" s="217"/>
      <c r="CV40" s="217"/>
      <c r="CW40" s="217"/>
      <c r="CX40" s="217"/>
      <c r="CY40" s="279"/>
      <c r="CZ40" s="283">
        <v>0.6</v>
      </c>
      <c r="DA40" s="335"/>
      <c r="DB40" s="335"/>
      <c r="DC40" s="338"/>
      <c r="DD40" s="288">
        <v>50790</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33688826</v>
      </c>
      <c r="S41" s="277"/>
      <c r="T41" s="277"/>
      <c r="U41" s="277"/>
      <c r="V41" s="277"/>
      <c r="W41" s="277"/>
      <c r="X41" s="277"/>
      <c r="Y41" s="280"/>
      <c r="Z41" s="284">
        <v>100</v>
      </c>
      <c r="AA41" s="284"/>
      <c r="AB41" s="284"/>
      <c r="AC41" s="284"/>
      <c r="AD41" s="289">
        <v>17033764</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585000</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v>1</v>
      </c>
      <c r="BW41" s="217"/>
      <c r="BX41" s="217"/>
      <c r="BY41" s="217"/>
      <c r="BZ41" s="217"/>
      <c r="CA41" s="217"/>
      <c r="CB41" s="326"/>
      <c r="CD41" s="261" t="s">
        <v>281</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2206127</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480</v>
      </c>
      <c r="BW42" s="277"/>
      <c r="BX42" s="277"/>
      <c r="BY42" s="277"/>
      <c r="BZ42" s="277"/>
      <c r="CA42" s="277"/>
      <c r="CB42" s="327"/>
      <c r="CD42" s="261" t="s">
        <v>271</v>
      </c>
      <c r="CE42" s="1"/>
      <c r="CF42" s="1"/>
      <c r="CG42" s="1"/>
      <c r="CH42" s="1"/>
      <c r="CI42" s="1"/>
      <c r="CJ42" s="1"/>
      <c r="CK42" s="1"/>
      <c r="CL42" s="1"/>
      <c r="CM42" s="1"/>
      <c r="CN42" s="1"/>
      <c r="CO42" s="1"/>
      <c r="CP42" s="1"/>
      <c r="CQ42" s="269"/>
      <c r="CR42" s="274">
        <v>4014479</v>
      </c>
      <c r="CS42" s="313"/>
      <c r="CT42" s="313"/>
      <c r="CU42" s="313"/>
      <c r="CV42" s="313"/>
      <c r="CW42" s="313"/>
      <c r="CX42" s="313"/>
      <c r="CY42" s="332"/>
      <c r="CZ42" s="283">
        <v>12.3</v>
      </c>
      <c r="DA42" s="335"/>
      <c r="DB42" s="335"/>
      <c r="DC42" s="338"/>
      <c r="DD42" s="288">
        <v>658628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79</v>
      </c>
      <c r="CE43" s="1"/>
      <c r="CF43" s="1"/>
      <c r="CG43" s="1"/>
      <c r="CH43" s="1"/>
      <c r="CI43" s="1"/>
      <c r="CJ43" s="1"/>
      <c r="CK43" s="1"/>
      <c r="CL43" s="1"/>
      <c r="CM43" s="1"/>
      <c r="CN43" s="1"/>
      <c r="CO43" s="1"/>
      <c r="CP43" s="1"/>
      <c r="CQ43" s="269"/>
      <c r="CR43" s="274">
        <v>107528</v>
      </c>
      <c r="CS43" s="313"/>
      <c r="CT43" s="313"/>
      <c r="CU43" s="313"/>
      <c r="CV43" s="313"/>
      <c r="CW43" s="313"/>
      <c r="CX43" s="313"/>
      <c r="CY43" s="332"/>
      <c r="CZ43" s="283">
        <v>0.3</v>
      </c>
      <c r="DA43" s="335"/>
      <c r="DB43" s="335"/>
      <c r="DC43" s="338"/>
      <c r="DD43" s="288">
        <v>107528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168</v>
      </c>
      <c r="CE44" s="41"/>
      <c r="CF44" s="261" t="s">
        <v>432</v>
      </c>
      <c r="CG44" s="1"/>
      <c r="CH44" s="1"/>
      <c r="CI44" s="1"/>
      <c r="CJ44" s="1"/>
      <c r="CK44" s="1"/>
      <c r="CL44" s="1"/>
      <c r="CM44" s="1"/>
      <c r="CN44" s="1"/>
      <c r="CO44" s="1"/>
      <c r="CP44" s="1"/>
      <c r="CQ44" s="269"/>
      <c r="CR44" s="274">
        <v>4012110</v>
      </c>
      <c r="CS44" s="217"/>
      <c r="CT44" s="217"/>
      <c r="CU44" s="217"/>
      <c r="CV44" s="217"/>
      <c r="CW44" s="217"/>
      <c r="CX44" s="217"/>
      <c r="CY44" s="279"/>
      <c r="CZ44" s="283">
        <v>12.3</v>
      </c>
      <c r="DA44" s="238"/>
      <c r="DB44" s="238"/>
      <c r="DC44" s="285"/>
      <c r="DD44" s="288">
        <v>658628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2324124</v>
      </c>
      <c r="CS45" s="313"/>
      <c r="CT45" s="313"/>
      <c r="CU45" s="313"/>
      <c r="CV45" s="313"/>
      <c r="CW45" s="313"/>
      <c r="CX45" s="313"/>
      <c r="CY45" s="332"/>
      <c r="CZ45" s="283">
        <v>7.1</v>
      </c>
      <c r="DA45" s="335"/>
      <c r="DB45" s="335"/>
      <c r="DC45" s="338"/>
      <c r="DD45" s="288">
        <v>86503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1563941</v>
      </c>
      <c r="CS46" s="217"/>
      <c r="CT46" s="217"/>
      <c r="CU46" s="217"/>
      <c r="CV46" s="217"/>
      <c r="CW46" s="217"/>
      <c r="CX46" s="217"/>
      <c r="CY46" s="279"/>
      <c r="CZ46" s="283">
        <v>4.8</v>
      </c>
      <c r="DA46" s="238"/>
      <c r="DB46" s="238"/>
      <c r="DC46" s="285"/>
      <c r="DD46" s="288">
        <v>545478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2369</v>
      </c>
      <c r="CS47" s="313"/>
      <c r="CT47" s="313"/>
      <c r="CU47" s="313"/>
      <c r="CV47" s="313"/>
      <c r="CW47" s="313"/>
      <c r="CX47" s="313"/>
      <c r="CY47" s="332"/>
      <c r="CZ47" s="283">
        <v>0</v>
      </c>
      <c r="DA47" s="335"/>
      <c r="DB47" s="335"/>
      <c r="DC47" s="338"/>
      <c r="DD47" s="288" t="s">
        <v>195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362</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32722244</v>
      </c>
      <c r="CS49" s="312"/>
      <c r="CT49" s="312"/>
      <c r="CU49" s="312"/>
      <c r="CV49" s="312"/>
      <c r="CW49" s="312"/>
      <c r="CX49" s="312"/>
      <c r="CY49" s="333"/>
      <c r="CZ49" s="292">
        <v>100</v>
      </c>
      <c r="DA49" s="336"/>
      <c r="DB49" s="336"/>
      <c r="DC49" s="339"/>
      <c r="DD49" s="342">
        <v>19467359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wad7fzYNW+mT5KsGfHmzx25NKXxyUEsi0OXRpixqMnYlNp2Fm5D1nPvwxi0Bus8cWGGqVudFuHISaHISiAYURg==" saltValue="lPnm6T6HDxVUOWnusx3j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174</v>
      </c>
      <c r="R5" s="447"/>
      <c r="S5" s="447"/>
      <c r="T5" s="447"/>
      <c r="U5" s="458"/>
      <c r="V5" s="435" t="s">
        <v>440</v>
      </c>
      <c r="W5" s="447"/>
      <c r="X5" s="447"/>
      <c r="Y5" s="447"/>
      <c r="Z5" s="458"/>
      <c r="AA5" s="435" t="s">
        <v>441</v>
      </c>
      <c r="AB5" s="447"/>
      <c r="AC5" s="447"/>
      <c r="AD5" s="447"/>
      <c r="AE5" s="447"/>
      <c r="AF5" s="504" t="s">
        <v>171</v>
      </c>
      <c r="AG5" s="447"/>
      <c r="AH5" s="447"/>
      <c r="AI5" s="447"/>
      <c r="AJ5" s="522"/>
      <c r="AK5" s="447" t="s">
        <v>443</v>
      </c>
      <c r="AL5" s="447"/>
      <c r="AM5" s="447"/>
      <c r="AN5" s="447"/>
      <c r="AO5" s="458"/>
      <c r="AP5" s="435" t="s">
        <v>444</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321</v>
      </c>
      <c r="CN5" s="447"/>
      <c r="CO5" s="447"/>
      <c r="CP5" s="447"/>
      <c r="CQ5" s="458"/>
      <c r="CR5" s="435" t="s">
        <v>238</v>
      </c>
      <c r="CS5" s="447"/>
      <c r="CT5" s="447"/>
      <c r="CU5" s="447"/>
      <c r="CV5" s="458"/>
      <c r="CW5" s="435" t="s">
        <v>49</v>
      </c>
      <c r="CX5" s="447"/>
      <c r="CY5" s="447"/>
      <c r="CZ5" s="447"/>
      <c r="DA5" s="458"/>
      <c r="DB5" s="435" t="s">
        <v>411</v>
      </c>
      <c r="DC5" s="447"/>
      <c r="DD5" s="447"/>
      <c r="DE5" s="447"/>
      <c r="DF5" s="458"/>
      <c r="DG5" s="700" t="s">
        <v>235</v>
      </c>
      <c r="DH5" s="703"/>
      <c r="DI5" s="703"/>
      <c r="DJ5" s="703"/>
      <c r="DK5" s="708"/>
      <c r="DL5" s="700" t="s">
        <v>449</v>
      </c>
      <c r="DM5" s="703"/>
      <c r="DN5" s="703"/>
      <c r="DO5" s="703"/>
      <c r="DP5" s="708"/>
      <c r="DQ5" s="435" t="s">
        <v>450</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301</v>
      </c>
      <c r="C7" s="419"/>
      <c r="D7" s="419"/>
      <c r="E7" s="419"/>
      <c r="F7" s="419"/>
      <c r="G7" s="419"/>
      <c r="H7" s="419"/>
      <c r="I7" s="419"/>
      <c r="J7" s="419"/>
      <c r="K7" s="419"/>
      <c r="L7" s="419"/>
      <c r="M7" s="419"/>
      <c r="N7" s="419"/>
      <c r="O7" s="419"/>
      <c r="P7" s="431"/>
      <c r="Q7" s="437">
        <v>33678</v>
      </c>
      <c r="R7" s="449"/>
      <c r="S7" s="449"/>
      <c r="T7" s="449"/>
      <c r="U7" s="449"/>
      <c r="V7" s="449">
        <v>32727</v>
      </c>
      <c r="W7" s="449"/>
      <c r="X7" s="449"/>
      <c r="Y7" s="449"/>
      <c r="Z7" s="449"/>
      <c r="AA7" s="449">
        <v>951</v>
      </c>
      <c r="AB7" s="449"/>
      <c r="AC7" s="449"/>
      <c r="AD7" s="449"/>
      <c r="AE7" s="492"/>
      <c r="AF7" s="506">
        <v>650</v>
      </c>
      <c r="AG7" s="519"/>
      <c r="AH7" s="519"/>
      <c r="AI7" s="519"/>
      <c r="AJ7" s="524"/>
      <c r="AK7" s="532">
        <v>3236</v>
      </c>
      <c r="AL7" s="449"/>
      <c r="AM7" s="449"/>
      <c r="AN7" s="449"/>
      <c r="AO7" s="449"/>
      <c r="AP7" s="449">
        <v>31196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181</v>
      </c>
      <c r="BS7" s="399" t="s">
        <v>537</v>
      </c>
      <c r="BT7" s="419"/>
      <c r="BU7" s="419"/>
      <c r="BV7" s="419"/>
      <c r="BW7" s="419"/>
      <c r="BX7" s="419"/>
      <c r="BY7" s="419"/>
      <c r="BZ7" s="419"/>
      <c r="CA7" s="419"/>
      <c r="CB7" s="419"/>
      <c r="CC7" s="419"/>
      <c r="CD7" s="419"/>
      <c r="CE7" s="419"/>
      <c r="CF7" s="419"/>
      <c r="CG7" s="431"/>
      <c r="CH7" s="663" t="s">
        <v>195</v>
      </c>
      <c r="CI7" s="666"/>
      <c r="CJ7" s="666"/>
      <c r="CK7" s="666"/>
      <c r="CL7" s="681"/>
      <c r="CM7" s="663">
        <v>7</v>
      </c>
      <c r="CN7" s="666"/>
      <c r="CO7" s="666"/>
      <c r="CP7" s="666"/>
      <c r="CQ7" s="681"/>
      <c r="CR7" s="663">
        <v>5</v>
      </c>
      <c r="CS7" s="666"/>
      <c r="CT7" s="666"/>
      <c r="CU7" s="666"/>
      <c r="CV7" s="681"/>
      <c r="CW7" s="663">
        <v>0</v>
      </c>
      <c r="CX7" s="666"/>
      <c r="CY7" s="666"/>
      <c r="CZ7" s="666"/>
      <c r="DA7" s="681"/>
      <c r="DB7" s="663" t="s">
        <v>195</v>
      </c>
      <c r="DC7" s="666"/>
      <c r="DD7" s="666"/>
      <c r="DE7" s="666"/>
      <c r="DF7" s="681"/>
      <c r="DG7" s="663">
        <v>906</v>
      </c>
      <c r="DH7" s="666"/>
      <c r="DI7" s="666"/>
      <c r="DJ7" s="666"/>
      <c r="DK7" s="681"/>
      <c r="DL7" s="663" t="s">
        <v>195</v>
      </c>
      <c r="DM7" s="666"/>
      <c r="DN7" s="666"/>
      <c r="DO7" s="666"/>
      <c r="DP7" s="681"/>
      <c r="DQ7" s="663" t="s">
        <v>195</v>
      </c>
      <c r="DR7" s="666"/>
      <c r="DS7" s="666"/>
      <c r="DT7" s="666"/>
      <c r="DU7" s="681"/>
      <c r="DV7" s="399" t="s">
        <v>442</v>
      </c>
      <c r="DW7" s="419"/>
      <c r="DX7" s="419"/>
      <c r="DY7" s="419"/>
      <c r="DZ7" s="717"/>
      <c r="EA7" s="576"/>
    </row>
    <row r="8" spans="1:131" s="364" customFormat="1" ht="26.25" customHeight="1">
      <c r="A8" s="373">
        <v>2</v>
      </c>
      <c r="B8" s="400" t="s">
        <v>452</v>
      </c>
      <c r="C8" s="420"/>
      <c r="D8" s="420"/>
      <c r="E8" s="420"/>
      <c r="F8" s="420"/>
      <c r="G8" s="420"/>
      <c r="H8" s="420"/>
      <c r="I8" s="420"/>
      <c r="J8" s="420"/>
      <c r="K8" s="420"/>
      <c r="L8" s="420"/>
      <c r="M8" s="420"/>
      <c r="N8" s="420"/>
      <c r="O8" s="420"/>
      <c r="P8" s="432"/>
      <c r="Q8" s="438">
        <v>16</v>
      </c>
      <c r="R8" s="450"/>
      <c r="S8" s="450"/>
      <c r="T8" s="450"/>
      <c r="U8" s="450"/>
      <c r="V8" s="450">
        <v>0</v>
      </c>
      <c r="W8" s="450"/>
      <c r="X8" s="450"/>
      <c r="Y8" s="450"/>
      <c r="Z8" s="450"/>
      <c r="AA8" s="450">
        <v>16</v>
      </c>
      <c r="AB8" s="450"/>
      <c r="AC8" s="450"/>
      <c r="AD8" s="450"/>
      <c r="AE8" s="461"/>
      <c r="AF8" s="507">
        <v>16</v>
      </c>
      <c r="AG8" s="456"/>
      <c r="AH8" s="456"/>
      <c r="AI8" s="456"/>
      <c r="AJ8" s="525"/>
      <c r="AK8" s="460" t="s">
        <v>195</v>
      </c>
      <c r="AL8" s="450"/>
      <c r="AM8" s="450"/>
      <c r="AN8" s="450"/>
      <c r="AO8" s="450"/>
      <c r="AP8" s="450" t="s">
        <v>195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94</v>
      </c>
      <c r="BT8" s="420"/>
      <c r="BU8" s="420"/>
      <c r="BV8" s="420"/>
      <c r="BW8" s="420"/>
      <c r="BX8" s="420"/>
      <c r="BY8" s="420"/>
      <c r="BZ8" s="420"/>
      <c r="CA8" s="420"/>
      <c r="CB8" s="420"/>
      <c r="CC8" s="420"/>
      <c r="CD8" s="420"/>
      <c r="CE8" s="420"/>
      <c r="CF8" s="420"/>
      <c r="CG8" s="432"/>
      <c r="CH8" s="444">
        <v>-7</v>
      </c>
      <c r="CI8" s="456"/>
      <c r="CJ8" s="456"/>
      <c r="CK8" s="456"/>
      <c r="CL8" s="682"/>
      <c r="CM8" s="444">
        <v>85</v>
      </c>
      <c r="CN8" s="456"/>
      <c r="CO8" s="456"/>
      <c r="CP8" s="456"/>
      <c r="CQ8" s="682"/>
      <c r="CR8" s="444">
        <v>10</v>
      </c>
      <c r="CS8" s="456"/>
      <c r="CT8" s="456"/>
      <c r="CU8" s="456"/>
      <c r="CV8" s="682"/>
      <c r="CW8" s="444">
        <v>10</v>
      </c>
      <c r="CX8" s="456"/>
      <c r="CY8" s="456"/>
      <c r="CZ8" s="456"/>
      <c r="DA8" s="682"/>
      <c r="DB8" s="444" t="s">
        <v>195</v>
      </c>
      <c r="DC8" s="456"/>
      <c r="DD8" s="456"/>
      <c r="DE8" s="456"/>
      <c r="DF8" s="682"/>
      <c r="DG8" s="444" t="s">
        <v>195</v>
      </c>
      <c r="DH8" s="456"/>
      <c r="DI8" s="456"/>
      <c r="DJ8" s="456"/>
      <c r="DK8" s="682"/>
      <c r="DL8" s="444" t="s">
        <v>195</v>
      </c>
      <c r="DM8" s="456"/>
      <c r="DN8" s="456"/>
      <c r="DO8" s="456"/>
      <c r="DP8" s="682"/>
      <c r="DQ8" s="444" t="s">
        <v>195</v>
      </c>
      <c r="DR8" s="456"/>
      <c r="DS8" s="456"/>
      <c r="DT8" s="456"/>
      <c r="DU8" s="682"/>
      <c r="DV8" s="400" t="s">
        <v>96</v>
      </c>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304</v>
      </c>
      <c r="C23" s="421"/>
      <c r="D23" s="421"/>
      <c r="E23" s="421"/>
      <c r="F23" s="421"/>
      <c r="G23" s="421"/>
      <c r="H23" s="421"/>
      <c r="I23" s="421"/>
      <c r="J23" s="421"/>
      <c r="K23" s="421"/>
      <c r="L23" s="421"/>
      <c r="M23" s="421"/>
      <c r="N23" s="421"/>
      <c r="O23" s="421"/>
      <c r="P23" s="433"/>
      <c r="Q23" s="440">
        <v>33694</v>
      </c>
      <c r="R23" s="452"/>
      <c r="S23" s="452"/>
      <c r="T23" s="452"/>
      <c r="U23" s="452"/>
      <c r="V23" s="452">
        <v>32727</v>
      </c>
      <c r="W23" s="452"/>
      <c r="X23" s="452"/>
      <c r="Y23" s="452"/>
      <c r="Z23" s="452"/>
      <c r="AA23" s="452">
        <v>967</v>
      </c>
      <c r="AB23" s="452"/>
      <c r="AC23" s="452"/>
      <c r="AD23" s="452"/>
      <c r="AE23" s="494"/>
      <c r="AF23" s="508">
        <v>666</v>
      </c>
      <c r="AG23" s="452"/>
      <c r="AH23" s="452"/>
      <c r="AI23" s="452"/>
      <c r="AJ23" s="526"/>
      <c r="AK23" s="534"/>
      <c r="AL23" s="455"/>
      <c r="AM23" s="455"/>
      <c r="AN23" s="455"/>
      <c r="AO23" s="455"/>
      <c r="AP23" s="452">
        <v>31196</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242</v>
      </c>
      <c r="AG26" s="520"/>
      <c r="AH26" s="520"/>
      <c r="AI26" s="520"/>
      <c r="AJ26" s="527"/>
      <c r="AK26" s="447" t="s">
        <v>389</v>
      </c>
      <c r="AL26" s="447"/>
      <c r="AM26" s="447"/>
      <c r="AN26" s="447"/>
      <c r="AO26" s="458"/>
      <c r="AP26" s="435" t="s">
        <v>358</v>
      </c>
      <c r="AQ26" s="447"/>
      <c r="AR26" s="447"/>
      <c r="AS26" s="447"/>
      <c r="AT26" s="458"/>
      <c r="AU26" s="435" t="s">
        <v>458</v>
      </c>
      <c r="AV26" s="447"/>
      <c r="AW26" s="447"/>
      <c r="AX26" s="447"/>
      <c r="AY26" s="458"/>
      <c r="AZ26" s="435" t="s">
        <v>459</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6779</v>
      </c>
      <c r="R28" s="453"/>
      <c r="S28" s="453"/>
      <c r="T28" s="453"/>
      <c r="U28" s="453"/>
      <c r="V28" s="453">
        <v>6773</v>
      </c>
      <c r="W28" s="453"/>
      <c r="X28" s="453"/>
      <c r="Y28" s="453"/>
      <c r="Z28" s="453"/>
      <c r="AA28" s="453">
        <v>6</v>
      </c>
      <c r="AB28" s="453"/>
      <c r="AC28" s="453"/>
      <c r="AD28" s="453"/>
      <c r="AE28" s="495"/>
      <c r="AF28" s="511">
        <v>6</v>
      </c>
      <c r="AG28" s="453"/>
      <c r="AH28" s="453"/>
      <c r="AI28" s="453"/>
      <c r="AJ28" s="529"/>
      <c r="AK28" s="535">
        <v>598</v>
      </c>
      <c r="AL28" s="453"/>
      <c r="AM28" s="453"/>
      <c r="AN28" s="453"/>
      <c r="AO28" s="453"/>
      <c r="AP28" s="453" t="s">
        <v>195</v>
      </c>
      <c r="AQ28" s="453"/>
      <c r="AR28" s="453"/>
      <c r="AS28" s="453"/>
      <c r="AT28" s="453"/>
      <c r="AU28" s="453" t="s">
        <v>195</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461</v>
      </c>
      <c r="C29" s="420"/>
      <c r="D29" s="420"/>
      <c r="E29" s="420"/>
      <c r="F29" s="420"/>
      <c r="G29" s="420"/>
      <c r="H29" s="420"/>
      <c r="I29" s="420"/>
      <c r="J29" s="420"/>
      <c r="K29" s="420"/>
      <c r="L29" s="420"/>
      <c r="M29" s="420"/>
      <c r="N29" s="420"/>
      <c r="O29" s="420"/>
      <c r="P29" s="432"/>
      <c r="Q29" s="438">
        <v>56</v>
      </c>
      <c r="R29" s="450"/>
      <c r="S29" s="450"/>
      <c r="T29" s="450"/>
      <c r="U29" s="450"/>
      <c r="V29" s="450">
        <v>53</v>
      </c>
      <c r="W29" s="450"/>
      <c r="X29" s="450"/>
      <c r="Y29" s="450"/>
      <c r="Z29" s="450"/>
      <c r="AA29" s="450">
        <v>2</v>
      </c>
      <c r="AB29" s="450"/>
      <c r="AC29" s="450"/>
      <c r="AD29" s="450"/>
      <c r="AE29" s="461"/>
      <c r="AF29" s="507">
        <v>2</v>
      </c>
      <c r="AG29" s="456"/>
      <c r="AH29" s="456"/>
      <c r="AI29" s="456"/>
      <c r="AJ29" s="525"/>
      <c r="AK29" s="460">
        <v>37</v>
      </c>
      <c r="AL29" s="450"/>
      <c r="AM29" s="450"/>
      <c r="AN29" s="450"/>
      <c r="AO29" s="450"/>
      <c r="AP29" s="450" t="s">
        <v>195</v>
      </c>
      <c r="AQ29" s="450"/>
      <c r="AR29" s="450"/>
      <c r="AS29" s="450"/>
      <c r="AT29" s="450"/>
      <c r="AU29" s="450" t="s">
        <v>195</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463</v>
      </c>
      <c r="C30" s="420"/>
      <c r="D30" s="420"/>
      <c r="E30" s="420"/>
      <c r="F30" s="420"/>
      <c r="G30" s="420"/>
      <c r="H30" s="420"/>
      <c r="I30" s="420"/>
      <c r="J30" s="420"/>
      <c r="K30" s="420"/>
      <c r="L30" s="420"/>
      <c r="M30" s="420"/>
      <c r="N30" s="420"/>
      <c r="O30" s="420"/>
      <c r="P30" s="432"/>
      <c r="Q30" s="438">
        <v>1160</v>
      </c>
      <c r="R30" s="450"/>
      <c r="S30" s="450"/>
      <c r="T30" s="450"/>
      <c r="U30" s="450"/>
      <c r="V30" s="450">
        <v>1158</v>
      </c>
      <c r="W30" s="450"/>
      <c r="X30" s="450"/>
      <c r="Y30" s="450"/>
      <c r="Z30" s="450"/>
      <c r="AA30" s="450">
        <v>2</v>
      </c>
      <c r="AB30" s="450"/>
      <c r="AC30" s="450"/>
      <c r="AD30" s="450"/>
      <c r="AE30" s="461"/>
      <c r="AF30" s="507">
        <v>2</v>
      </c>
      <c r="AG30" s="456"/>
      <c r="AH30" s="456"/>
      <c r="AI30" s="456"/>
      <c r="AJ30" s="525"/>
      <c r="AK30" s="460">
        <v>333</v>
      </c>
      <c r="AL30" s="450"/>
      <c r="AM30" s="450"/>
      <c r="AN30" s="450"/>
      <c r="AO30" s="450"/>
      <c r="AP30" s="450" t="s">
        <v>195</v>
      </c>
      <c r="AQ30" s="450"/>
      <c r="AR30" s="450"/>
      <c r="AS30" s="450"/>
      <c r="AT30" s="450"/>
      <c r="AU30" s="450" t="s">
        <v>195</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279</v>
      </c>
      <c r="C31" s="420"/>
      <c r="D31" s="420"/>
      <c r="E31" s="420"/>
      <c r="F31" s="420"/>
      <c r="G31" s="420"/>
      <c r="H31" s="420"/>
      <c r="I31" s="420"/>
      <c r="J31" s="420"/>
      <c r="K31" s="420"/>
      <c r="L31" s="420"/>
      <c r="M31" s="420"/>
      <c r="N31" s="420"/>
      <c r="O31" s="420"/>
      <c r="P31" s="432"/>
      <c r="Q31" s="438">
        <v>5869</v>
      </c>
      <c r="R31" s="450"/>
      <c r="S31" s="450"/>
      <c r="T31" s="450"/>
      <c r="U31" s="450"/>
      <c r="V31" s="450">
        <v>5733</v>
      </c>
      <c r="W31" s="450"/>
      <c r="X31" s="450"/>
      <c r="Y31" s="450"/>
      <c r="Z31" s="450"/>
      <c r="AA31" s="450">
        <v>137</v>
      </c>
      <c r="AB31" s="450"/>
      <c r="AC31" s="450"/>
      <c r="AD31" s="450"/>
      <c r="AE31" s="461"/>
      <c r="AF31" s="507">
        <v>137</v>
      </c>
      <c r="AG31" s="456"/>
      <c r="AH31" s="456"/>
      <c r="AI31" s="456"/>
      <c r="AJ31" s="525"/>
      <c r="AK31" s="460">
        <v>975</v>
      </c>
      <c r="AL31" s="450"/>
      <c r="AM31" s="450"/>
      <c r="AN31" s="450"/>
      <c r="AO31" s="450"/>
      <c r="AP31" s="450" t="s">
        <v>195</v>
      </c>
      <c r="AQ31" s="450"/>
      <c r="AR31" s="450"/>
      <c r="AS31" s="450"/>
      <c r="AT31" s="450"/>
      <c r="AU31" s="450" t="s">
        <v>195</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448</v>
      </c>
      <c r="C32" s="420"/>
      <c r="D32" s="420"/>
      <c r="E32" s="420"/>
      <c r="F32" s="420"/>
      <c r="G32" s="420"/>
      <c r="H32" s="420"/>
      <c r="I32" s="420"/>
      <c r="J32" s="420"/>
      <c r="K32" s="420"/>
      <c r="L32" s="420"/>
      <c r="M32" s="420"/>
      <c r="N32" s="420"/>
      <c r="O32" s="420"/>
      <c r="P32" s="432"/>
      <c r="Q32" s="438">
        <v>40</v>
      </c>
      <c r="R32" s="450"/>
      <c r="S32" s="450"/>
      <c r="T32" s="450"/>
      <c r="U32" s="450"/>
      <c r="V32" s="450">
        <v>40</v>
      </c>
      <c r="W32" s="450"/>
      <c r="X32" s="450"/>
      <c r="Y32" s="450"/>
      <c r="Z32" s="450"/>
      <c r="AA32" s="450" t="s">
        <v>195</v>
      </c>
      <c r="AB32" s="450"/>
      <c r="AC32" s="450"/>
      <c r="AD32" s="450"/>
      <c r="AE32" s="461"/>
      <c r="AF32" s="507" t="s">
        <v>195</v>
      </c>
      <c r="AG32" s="456"/>
      <c r="AH32" s="456"/>
      <c r="AI32" s="456"/>
      <c r="AJ32" s="525"/>
      <c r="AK32" s="460">
        <v>16</v>
      </c>
      <c r="AL32" s="450"/>
      <c r="AM32" s="450"/>
      <c r="AN32" s="450"/>
      <c r="AO32" s="450"/>
      <c r="AP32" s="450" t="s">
        <v>195</v>
      </c>
      <c r="AQ32" s="450"/>
      <c r="AR32" s="450"/>
      <c r="AS32" s="450"/>
      <c r="AT32" s="450"/>
      <c r="AU32" s="450" t="s">
        <v>195</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351</v>
      </c>
      <c r="C33" s="420"/>
      <c r="D33" s="420"/>
      <c r="E33" s="420"/>
      <c r="F33" s="420"/>
      <c r="G33" s="420"/>
      <c r="H33" s="420"/>
      <c r="I33" s="420"/>
      <c r="J33" s="420"/>
      <c r="K33" s="420"/>
      <c r="L33" s="420"/>
      <c r="M33" s="420"/>
      <c r="N33" s="420"/>
      <c r="O33" s="420"/>
      <c r="P33" s="432"/>
      <c r="Q33" s="438">
        <v>1305</v>
      </c>
      <c r="R33" s="450"/>
      <c r="S33" s="450"/>
      <c r="T33" s="450"/>
      <c r="U33" s="450"/>
      <c r="V33" s="450">
        <v>1244</v>
      </c>
      <c r="W33" s="450"/>
      <c r="X33" s="450"/>
      <c r="Y33" s="450"/>
      <c r="Z33" s="450"/>
      <c r="AA33" s="450">
        <v>61</v>
      </c>
      <c r="AB33" s="450"/>
      <c r="AC33" s="450"/>
      <c r="AD33" s="450"/>
      <c r="AE33" s="461"/>
      <c r="AF33" s="507">
        <v>163</v>
      </c>
      <c r="AG33" s="456"/>
      <c r="AH33" s="456"/>
      <c r="AI33" s="456"/>
      <c r="AJ33" s="525"/>
      <c r="AK33" s="460">
        <v>759</v>
      </c>
      <c r="AL33" s="450"/>
      <c r="AM33" s="450"/>
      <c r="AN33" s="450"/>
      <c r="AO33" s="450"/>
      <c r="AP33" s="450">
        <v>5938</v>
      </c>
      <c r="AQ33" s="450"/>
      <c r="AR33" s="450"/>
      <c r="AS33" s="450"/>
      <c r="AT33" s="450"/>
      <c r="AU33" s="450">
        <v>4287</v>
      </c>
      <c r="AV33" s="450"/>
      <c r="AW33" s="450"/>
      <c r="AX33" s="450"/>
      <c r="AY33" s="450"/>
      <c r="AZ33" s="597" t="s">
        <v>195</v>
      </c>
      <c r="BA33" s="597"/>
      <c r="BB33" s="597"/>
      <c r="BC33" s="597"/>
      <c r="BD33" s="597"/>
      <c r="BE33" s="565" t="s">
        <v>464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310</v>
      </c>
      <c r="AG63" s="452"/>
      <c r="AH63" s="452"/>
      <c r="AI63" s="452"/>
      <c r="AJ63" s="526"/>
      <c r="AK63" s="534"/>
      <c r="AL63" s="455"/>
      <c r="AM63" s="455"/>
      <c r="AN63" s="455"/>
      <c r="AO63" s="455"/>
      <c r="AP63" s="452">
        <v>5938</v>
      </c>
      <c r="AQ63" s="452"/>
      <c r="AR63" s="452"/>
      <c r="AS63" s="452"/>
      <c r="AT63" s="452"/>
      <c r="AU63" s="452">
        <v>4287</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302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412</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242</v>
      </c>
      <c r="AG66" s="520"/>
      <c r="AH66" s="520"/>
      <c r="AI66" s="520"/>
      <c r="AJ66" s="530"/>
      <c r="AK66" s="435" t="s">
        <v>389</v>
      </c>
      <c r="AL66" s="397"/>
      <c r="AM66" s="397"/>
      <c r="AN66" s="397"/>
      <c r="AO66" s="429"/>
      <c r="AP66" s="435" t="s">
        <v>358</v>
      </c>
      <c r="AQ66" s="447"/>
      <c r="AR66" s="447"/>
      <c r="AS66" s="447"/>
      <c r="AT66" s="458"/>
      <c r="AU66" s="435" t="s">
        <v>466</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274</v>
      </c>
      <c r="C68" s="419"/>
      <c r="D68" s="419"/>
      <c r="E68" s="419"/>
      <c r="F68" s="419"/>
      <c r="G68" s="419"/>
      <c r="H68" s="419"/>
      <c r="I68" s="419"/>
      <c r="J68" s="419"/>
      <c r="K68" s="419"/>
      <c r="L68" s="419"/>
      <c r="M68" s="419"/>
      <c r="N68" s="419"/>
      <c r="O68" s="419"/>
      <c r="P68" s="431"/>
      <c r="Q68" s="437">
        <v>2566</v>
      </c>
      <c r="R68" s="449"/>
      <c r="S68" s="449"/>
      <c r="T68" s="449"/>
      <c r="U68" s="449"/>
      <c r="V68" s="449">
        <v>2522</v>
      </c>
      <c r="W68" s="449"/>
      <c r="X68" s="449"/>
      <c r="Y68" s="449"/>
      <c r="Z68" s="449"/>
      <c r="AA68" s="449">
        <v>45</v>
      </c>
      <c r="AB68" s="449"/>
      <c r="AC68" s="449"/>
      <c r="AD68" s="449"/>
      <c r="AE68" s="449"/>
      <c r="AF68" s="449">
        <v>45</v>
      </c>
      <c r="AG68" s="449"/>
      <c r="AH68" s="449"/>
      <c r="AI68" s="449"/>
      <c r="AJ68" s="449"/>
      <c r="AK68" s="449">
        <v>10</v>
      </c>
      <c r="AL68" s="449"/>
      <c r="AM68" s="449"/>
      <c r="AN68" s="449"/>
      <c r="AO68" s="449"/>
      <c r="AP68" s="449">
        <v>2004</v>
      </c>
      <c r="AQ68" s="449"/>
      <c r="AR68" s="449"/>
      <c r="AS68" s="449"/>
      <c r="AT68" s="449"/>
      <c r="AU68" s="449">
        <v>860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538</v>
      </c>
      <c r="C69" s="420"/>
      <c r="D69" s="420"/>
      <c r="E69" s="420"/>
      <c r="F69" s="420"/>
      <c r="G69" s="420"/>
      <c r="H69" s="420"/>
      <c r="I69" s="420"/>
      <c r="J69" s="420"/>
      <c r="K69" s="420"/>
      <c r="L69" s="420"/>
      <c r="M69" s="420"/>
      <c r="N69" s="420"/>
      <c r="O69" s="420"/>
      <c r="P69" s="432"/>
      <c r="Q69" s="438">
        <v>511</v>
      </c>
      <c r="R69" s="450"/>
      <c r="S69" s="450"/>
      <c r="T69" s="450"/>
      <c r="U69" s="450"/>
      <c r="V69" s="450">
        <v>495</v>
      </c>
      <c r="W69" s="450"/>
      <c r="X69" s="450"/>
      <c r="Y69" s="450"/>
      <c r="Z69" s="450"/>
      <c r="AA69" s="450">
        <v>16</v>
      </c>
      <c r="AB69" s="450"/>
      <c r="AC69" s="450"/>
      <c r="AD69" s="450"/>
      <c r="AE69" s="450"/>
      <c r="AF69" s="450">
        <v>16</v>
      </c>
      <c r="AG69" s="450"/>
      <c r="AH69" s="450"/>
      <c r="AI69" s="450"/>
      <c r="AJ69" s="450"/>
      <c r="AK69" s="450" t="s">
        <v>195</v>
      </c>
      <c r="AL69" s="450"/>
      <c r="AM69" s="450"/>
      <c r="AN69" s="450"/>
      <c r="AO69" s="450"/>
      <c r="AP69" s="450" t="s">
        <v>195</v>
      </c>
      <c r="AQ69" s="450"/>
      <c r="AR69" s="450"/>
      <c r="AS69" s="450"/>
      <c r="AT69" s="450"/>
      <c r="AU69" s="450" t="s">
        <v>195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539</v>
      </c>
      <c r="C70" s="420"/>
      <c r="D70" s="420"/>
      <c r="E70" s="420"/>
      <c r="F70" s="420"/>
      <c r="G70" s="420"/>
      <c r="H70" s="420"/>
      <c r="I70" s="420"/>
      <c r="J70" s="420"/>
      <c r="K70" s="420"/>
      <c r="L70" s="420"/>
      <c r="M70" s="420"/>
      <c r="N70" s="420"/>
      <c r="O70" s="420"/>
      <c r="P70" s="432"/>
      <c r="Q70" s="438">
        <v>12389</v>
      </c>
      <c r="R70" s="450"/>
      <c r="S70" s="450"/>
      <c r="T70" s="450"/>
      <c r="U70" s="450"/>
      <c r="V70" s="450">
        <v>12716</v>
      </c>
      <c r="W70" s="450"/>
      <c r="X70" s="450"/>
      <c r="Y70" s="450"/>
      <c r="Z70" s="450"/>
      <c r="AA70" s="450">
        <v>-327</v>
      </c>
      <c r="AB70" s="450"/>
      <c r="AC70" s="450"/>
      <c r="AD70" s="450"/>
      <c r="AE70" s="450"/>
      <c r="AF70" s="450">
        <v>11455</v>
      </c>
      <c r="AG70" s="450"/>
      <c r="AH70" s="450"/>
      <c r="AI70" s="450"/>
      <c r="AJ70" s="450"/>
      <c r="AK70" s="450" t="s">
        <v>195</v>
      </c>
      <c r="AL70" s="450"/>
      <c r="AM70" s="450"/>
      <c r="AN70" s="450"/>
      <c r="AO70" s="450"/>
      <c r="AP70" s="450">
        <v>1170</v>
      </c>
      <c r="AQ70" s="450"/>
      <c r="AR70" s="450"/>
      <c r="AS70" s="450"/>
      <c r="AT70" s="450"/>
      <c r="AU70" s="450">
        <v>631</v>
      </c>
      <c r="AV70" s="450"/>
      <c r="AW70" s="450"/>
      <c r="AX70" s="450"/>
      <c r="AY70" s="450"/>
      <c r="AZ70" s="565" t="s">
        <v>544</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540</v>
      </c>
      <c r="C71" s="420"/>
      <c r="D71" s="420"/>
      <c r="E71" s="420"/>
      <c r="F71" s="420"/>
      <c r="G71" s="420"/>
      <c r="H71" s="420"/>
      <c r="I71" s="420"/>
      <c r="J71" s="420"/>
      <c r="K71" s="420"/>
      <c r="L71" s="420"/>
      <c r="M71" s="420"/>
      <c r="N71" s="420"/>
      <c r="O71" s="420"/>
      <c r="P71" s="432"/>
      <c r="Q71" s="438">
        <v>341</v>
      </c>
      <c r="R71" s="450"/>
      <c r="S71" s="450"/>
      <c r="T71" s="450"/>
      <c r="U71" s="450"/>
      <c r="V71" s="450">
        <v>265</v>
      </c>
      <c r="W71" s="450"/>
      <c r="X71" s="450"/>
      <c r="Y71" s="450"/>
      <c r="Z71" s="450"/>
      <c r="AA71" s="450">
        <v>76</v>
      </c>
      <c r="AB71" s="450"/>
      <c r="AC71" s="450"/>
      <c r="AD71" s="450"/>
      <c r="AE71" s="450"/>
      <c r="AF71" s="450">
        <v>33</v>
      </c>
      <c r="AG71" s="450"/>
      <c r="AH71" s="450"/>
      <c r="AI71" s="450"/>
      <c r="AJ71" s="450"/>
      <c r="AK71" s="450" t="s">
        <v>195</v>
      </c>
      <c r="AL71" s="450"/>
      <c r="AM71" s="450"/>
      <c r="AN71" s="450"/>
      <c r="AO71" s="450"/>
      <c r="AP71" s="450" t="s">
        <v>195</v>
      </c>
      <c r="AQ71" s="450"/>
      <c r="AR71" s="450"/>
      <c r="AS71" s="450"/>
      <c r="AT71" s="450"/>
      <c r="AU71" s="450" t="s">
        <v>195</v>
      </c>
      <c r="AV71" s="450"/>
      <c r="AW71" s="450"/>
      <c r="AX71" s="450"/>
      <c r="AY71" s="450"/>
      <c r="AZ71" s="565" t="s">
        <v>544</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519</v>
      </c>
      <c r="C72" s="420"/>
      <c r="D72" s="420"/>
      <c r="E72" s="420"/>
      <c r="F72" s="420"/>
      <c r="G72" s="420"/>
      <c r="H72" s="420"/>
      <c r="I72" s="420"/>
      <c r="J72" s="420"/>
      <c r="K72" s="420"/>
      <c r="L72" s="420"/>
      <c r="M72" s="420"/>
      <c r="N72" s="420"/>
      <c r="O72" s="420"/>
      <c r="P72" s="432"/>
      <c r="Q72" s="438">
        <v>509</v>
      </c>
      <c r="R72" s="450"/>
      <c r="S72" s="450"/>
      <c r="T72" s="450"/>
      <c r="U72" s="450"/>
      <c r="V72" s="450">
        <v>549</v>
      </c>
      <c r="W72" s="450"/>
      <c r="X72" s="450"/>
      <c r="Y72" s="450"/>
      <c r="Z72" s="450"/>
      <c r="AA72" s="450">
        <v>-40</v>
      </c>
      <c r="AB72" s="450"/>
      <c r="AC72" s="450"/>
      <c r="AD72" s="450"/>
      <c r="AE72" s="450"/>
      <c r="AF72" s="450">
        <v>295</v>
      </c>
      <c r="AG72" s="450"/>
      <c r="AH72" s="450"/>
      <c r="AI72" s="450"/>
      <c r="AJ72" s="450"/>
      <c r="AK72" s="450" t="s">
        <v>195</v>
      </c>
      <c r="AL72" s="450"/>
      <c r="AM72" s="450"/>
      <c r="AN72" s="450"/>
      <c r="AO72" s="450"/>
      <c r="AP72" s="450">
        <v>95</v>
      </c>
      <c r="AQ72" s="450"/>
      <c r="AR72" s="450"/>
      <c r="AS72" s="450"/>
      <c r="AT72" s="450"/>
      <c r="AU72" s="450">
        <v>51</v>
      </c>
      <c r="AV72" s="450"/>
      <c r="AW72" s="450"/>
      <c r="AX72" s="450"/>
      <c r="AY72" s="450"/>
      <c r="AZ72" s="565" t="s">
        <v>544</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541</v>
      </c>
      <c r="C73" s="420"/>
      <c r="D73" s="420"/>
      <c r="E73" s="420"/>
      <c r="F73" s="420"/>
      <c r="G73" s="420"/>
      <c r="H73" s="420"/>
      <c r="I73" s="420"/>
      <c r="J73" s="420"/>
      <c r="K73" s="420"/>
      <c r="L73" s="420"/>
      <c r="M73" s="420"/>
      <c r="N73" s="420"/>
      <c r="O73" s="420"/>
      <c r="P73" s="432"/>
      <c r="Q73" s="438">
        <v>219</v>
      </c>
      <c r="R73" s="450"/>
      <c r="S73" s="450"/>
      <c r="T73" s="450"/>
      <c r="U73" s="450"/>
      <c r="V73" s="450">
        <v>192</v>
      </c>
      <c r="W73" s="450"/>
      <c r="X73" s="450"/>
      <c r="Y73" s="450"/>
      <c r="Z73" s="450"/>
      <c r="AA73" s="450">
        <v>27</v>
      </c>
      <c r="AB73" s="450"/>
      <c r="AC73" s="450"/>
      <c r="AD73" s="450"/>
      <c r="AE73" s="450"/>
      <c r="AF73" s="450">
        <v>27</v>
      </c>
      <c r="AG73" s="450"/>
      <c r="AH73" s="450"/>
      <c r="AI73" s="450"/>
      <c r="AJ73" s="450"/>
      <c r="AK73" s="450" t="s">
        <v>195</v>
      </c>
      <c r="AL73" s="450"/>
      <c r="AM73" s="450"/>
      <c r="AN73" s="450"/>
      <c r="AO73" s="450"/>
      <c r="AP73" s="450">
        <v>88</v>
      </c>
      <c r="AQ73" s="450"/>
      <c r="AR73" s="450"/>
      <c r="AS73" s="450"/>
      <c r="AT73" s="450"/>
      <c r="AU73" s="450">
        <v>45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542</v>
      </c>
      <c r="C74" s="420"/>
      <c r="D74" s="420"/>
      <c r="E74" s="420"/>
      <c r="F74" s="420"/>
      <c r="G74" s="420"/>
      <c r="H74" s="420"/>
      <c r="I74" s="420"/>
      <c r="J74" s="420"/>
      <c r="K74" s="420"/>
      <c r="L74" s="420"/>
      <c r="M74" s="420"/>
      <c r="N74" s="420"/>
      <c r="O74" s="420"/>
      <c r="P74" s="432"/>
      <c r="Q74" s="438">
        <v>3706</v>
      </c>
      <c r="R74" s="450"/>
      <c r="S74" s="450"/>
      <c r="T74" s="450"/>
      <c r="U74" s="450"/>
      <c r="V74" s="450">
        <v>2968</v>
      </c>
      <c r="W74" s="450"/>
      <c r="X74" s="450"/>
      <c r="Y74" s="450"/>
      <c r="Z74" s="450"/>
      <c r="AA74" s="450">
        <v>738</v>
      </c>
      <c r="AB74" s="450"/>
      <c r="AC74" s="450"/>
      <c r="AD74" s="450"/>
      <c r="AE74" s="450"/>
      <c r="AF74" s="450">
        <v>738</v>
      </c>
      <c r="AG74" s="450"/>
      <c r="AH74" s="450"/>
      <c r="AI74" s="450"/>
      <c r="AJ74" s="450"/>
      <c r="AK74" s="450">
        <v>1248</v>
      </c>
      <c r="AL74" s="450"/>
      <c r="AM74" s="450"/>
      <c r="AN74" s="450"/>
      <c r="AO74" s="450"/>
      <c r="AP74" s="450" t="s">
        <v>195</v>
      </c>
      <c r="AQ74" s="450"/>
      <c r="AR74" s="450"/>
      <c r="AS74" s="450"/>
      <c r="AT74" s="450"/>
      <c r="AU74" s="450" t="s">
        <v>195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462</v>
      </c>
      <c r="C75" s="420"/>
      <c r="D75" s="420"/>
      <c r="E75" s="420"/>
      <c r="F75" s="420"/>
      <c r="G75" s="420"/>
      <c r="H75" s="420"/>
      <c r="I75" s="420"/>
      <c r="J75" s="420"/>
      <c r="K75" s="420"/>
      <c r="L75" s="420"/>
      <c r="M75" s="420"/>
      <c r="N75" s="420"/>
      <c r="O75" s="420"/>
      <c r="P75" s="432"/>
      <c r="Q75" s="444">
        <v>820</v>
      </c>
      <c r="R75" s="456"/>
      <c r="S75" s="456"/>
      <c r="T75" s="456"/>
      <c r="U75" s="460"/>
      <c r="V75" s="461">
        <v>797</v>
      </c>
      <c r="W75" s="456"/>
      <c r="X75" s="456"/>
      <c r="Y75" s="456"/>
      <c r="Z75" s="460"/>
      <c r="AA75" s="461">
        <v>23</v>
      </c>
      <c r="AB75" s="456"/>
      <c r="AC75" s="456"/>
      <c r="AD75" s="456"/>
      <c r="AE75" s="460"/>
      <c r="AF75" s="461">
        <v>23</v>
      </c>
      <c r="AG75" s="456"/>
      <c r="AH75" s="456"/>
      <c r="AI75" s="456"/>
      <c r="AJ75" s="460"/>
      <c r="AK75" s="461">
        <v>152</v>
      </c>
      <c r="AL75" s="456"/>
      <c r="AM75" s="456"/>
      <c r="AN75" s="456"/>
      <c r="AO75" s="460"/>
      <c r="AP75" s="461" t="s">
        <v>195</v>
      </c>
      <c r="AQ75" s="456"/>
      <c r="AR75" s="456"/>
      <c r="AS75" s="456"/>
      <c r="AT75" s="460"/>
      <c r="AU75" s="461" t="s">
        <v>195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50</v>
      </c>
      <c r="C76" s="420"/>
      <c r="D76" s="420"/>
      <c r="E76" s="420"/>
      <c r="F76" s="420"/>
      <c r="G76" s="420"/>
      <c r="H76" s="420"/>
      <c r="I76" s="420"/>
      <c r="J76" s="420"/>
      <c r="K76" s="420"/>
      <c r="L76" s="420"/>
      <c r="M76" s="420"/>
      <c r="N76" s="420"/>
      <c r="O76" s="420"/>
      <c r="P76" s="432"/>
      <c r="Q76" s="444">
        <v>162866</v>
      </c>
      <c r="R76" s="456"/>
      <c r="S76" s="456"/>
      <c r="T76" s="456"/>
      <c r="U76" s="460"/>
      <c r="V76" s="461">
        <v>159925</v>
      </c>
      <c r="W76" s="456"/>
      <c r="X76" s="456"/>
      <c r="Y76" s="456"/>
      <c r="Z76" s="460"/>
      <c r="AA76" s="461">
        <v>2491</v>
      </c>
      <c r="AB76" s="456"/>
      <c r="AC76" s="456"/>
      <c r="AD76" s="456"/>
      <c r="AE76" s="460"/>
      <c r="AF76" s="461">
        <v>2491</v>
      </c>
      <c r="AG76" s="456"/>
      <c r="AH76" s="456"/>
      <c r="AI76" s="456"/>
      <c r="AJ76" s="460"/>
      <c r="AK76" s="461">
        <v>1620</v>
      </c>
      <c r="AL76" s="456"/>
      <c r="AM76" s="456"/>
      <c r="AN76" s="456"/>
      <c r="AO76" s="460"/>
      <c r="AP76" s="461" t="s">
        <v>195</v>
      </c>
      <c r="AQ76" s="456"/>
      <c r="AR76" s="456"/>
      <c r="AS76" s="456"/>
      <c r="AT76" s="460"/>
      <c r="AU76" s="461" t="s">
        <v>195</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146</v>
      </c>
      <c r="C77" s="420"/>
      <c r="D77" s="420"/>
      <c r="E77" s="420"/>
      <c r="F77" s="420"/>
      <c r="G77" s="420"/>
      <c r="H77" s="420"/>
      <c r="I77" s="420"/>
      <c r="J77" s="420"/>
      <c r="K77" s="420"/>
      <c r="L77" s="420"/>
      <c r="M77" s="420"/>
      <c r="N77" s="420"/>
      <c r="O77" s="420"/>
      <c r="P77" s="432"/>
      <c r="Q77" s="444">
        <v>21549</v>
      </c>
      <c r="R77" s="456"/>
      <c r="S77" s="456"/>
      <c r="T77" s="456"/>
      <c r="U77" s="460"/>
      <c r="V77" s="461">
        <v>21154</v>
      </c>
      <c r="W77" s="456"/>
      <c r="X77" s="456"/>
      <c r="Y77" s="456"/>
      <c r="Z77" s="460"/>
      <c r="AA77" s="461">
        <v>395</v>
      </c>
      <c r="AB77" s="456"/>
      <c r="AC77" s="456"/>
      <c r="AD77" s="456"/>
      <c r="AE77" s="460"/>
      <c r="AF77" s="461">
        <v>28145</v>
      </c>
      <c r="AG77" s="456"/>
      <c r="AH77" s="456"/>
      <c r="AI77" s="456"/>
      <c r="AJ77" s="460"/>
      <c r="AK77" s="461" t="s">
        <v>195</v>
      </c>
      <c r="AL77" s="456"/>
      <c r="AM77" s="456"/>
      <c r="AN77" s="456"/>
      <c r="AO77" s="460"/>
      <c r="AP77" s="461">
        <v>52844</v>
      </c>
      <c r="AQ77" s="456"/>
      <c r="AR77" s="456"/>
      <c r="AS77" s="456"/>
      <c r="AT77" s="460"/>
      <c r="AU77" s="461" t="s">
        <v>195</v>
      </c>
      <c r="AV77" s="456"/>
      <c r="AW77" s="456"/>
      <c r="AX77" s="456"/>
      <c r="AY77" s="460"/>
      <c r="AZ77" s="565" t="s">
        <v>544</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543</v>
      </c>
      <c r="C78" s="420"/>
      <c r="D78" s="420"/>
      <c r="E78" s="420"/>
      <c r="F78" s="420"/>
      <c r="G78" s="420"/>
      <c r="H78" s="420"/>
      <c r="I78" s="420"/>
      <c r="J78" s="420"/>
      <c r="K78" s="420"/>
      <c r="L78" s="420"/>
      <c r="M78" s="420"/>
      <c r="N78" s="420"/>
      <c r="O78" s="420"/>
      <c r="P78" s="432"/>
      <c r="Q78" s="438">
        <v>736</v>
      </c>
      <c r="R78" s="450"/>
      <c r="S78" s="450"/>
      <c r="T78" s="450"/>
      <c r="U78" s="450"/>
      <c r="V78" s="450">
        <v>587</v>
      </c>
      <c r="W78" s="450"/>
      <c r="X78" s="450"/>
      <c r="Y78" s="450"/>
      <c r="Z78" s="450"/>
      <c r="AA78" s="450">
        <v>149</v>
      </c>
      <c r="AB78" s="450"/>
      <c r="AC78" s="450"/>
      <c r="AD78" s="450"/>
      <c r="AE78" s="450"/>
      <c r="AF78" s="450">
        <v>2079</v>
      </c>
      <c r="AG78" s="450"/>
      <c r="AH78" s="450"/>
      <c r="AI78" s="450"/>
      <c r="AJ78" s="450"/>
      <c r="AK78" s="450" t="s">
        <v>195</v>
      </c>
      <c r="AL78" s="450"/>
      <c r="AM78" s="450"/>
      <c r="AN78" s="450"/>
      <c r="AO78" s="450"/>
      <c r="AP78" s="450">
        <v>1074</v>
      </c>
      <c r="AQ78" s="450"/>
      <c r="AR78" s="450"/>
      <c r="AS78" s="450"/>
      <c r="AT78" s="450"/>
      <c r="AU78" s="450" t="s">
        <v>195</v>
      </c>
      <c r="AV78" s="450"/>
      <c r="AW78" s="450"/>
      <c r="AX78" s="450"/>
      <c r="AY78" s="450"/>
      <c r="AZ78" s="565" t="s">
        <v>544</v>
      </c>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45347</v>
      </c>
      <c r="AG88" s="452"/>
      <c r="AH88" s="452"/>
      <c r="AI88" s="452"/>
      <c r="AJ88" s="452"/>
      <c r="AK88" s="455"/>
      <c r="AL88" s="455"/>
      <c r="AM88" s="455"/>
      <c r="AN88" s="455"/>
      <c r="AO88" s="455"/>
      <c r="AP88" s="452">
        <v>57275</v>
      </c>
      <c r="AQ88" s="452"/>
      <c r="AR88" s="452"/>
      <c r="AS88" s="452"/>
      <c r="AT88" s="452"/>
      <c r="AU88" s="452">
        <v>1587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15</v>
      </c>
      <c r="CS102" s="604"/>
      <c r="CT102" s="604"/>
      <c r="CU102" s="604"/>
      <c r="CV102" s="697"/>
      <c r="CW102" s="696">
        <v>10</v>
      </c>
      <c r="CX102" s="604"/>
      <c r="CY102" s="604"/>
      <c r="CZ102" s="604"/>
      <c r="DA102" s="697"/>
      <c r="DB102" s="696" t="s">
        <v>195</v>
      </c>
      <c r="DC102" s="604"/>
      <c r="DD102" s="604"/>
      <c r="DE102" s="604"/>
      <c r="DF102" s="697"/>
      <c r="DG102" s="696">
        <v>906</v>
      </c>
      <c r="DH102" s="604"/>
      <c r="DI102" s="604"/>
      <c r="DJ102" s="604"/>
      <c r="DK102" s="697"/>
      <c r="DL102" s="696" t="s">
        <v>195</v>
      </c>
      <c r="DM102" s="604"/>
      <c r="DN102" s="604"/>
      <c r="DO102" s="604"/>
      <c r="DP102" s="697"/>
      <c r="DQ102" s="696" t="s">
        <v>195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473</v>
      </c>
      <c r="AG109" s="406"/>
      <c r="AH109" s="406"/>
      <c r="AI109" s="406"/>
      <c r="AJ109" s="469"/>
      <c r="AK109" s="480" t="s">
        <v>184</v>
      </c>
      <c r="AL109" s="406"/>
      <c r="AM109" s="406"/>
      <c r="AN109" s="406"/>
      <c r="AO109" s="469"/>
      <c r="AP109" s="480" t="s">
        <v>475</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473</v>
      </c>
      <c r="BW109" s="406"/>
      <c r="BX109" s="406"/>
      <c r="BY109" s="406"/>
      <c r="BZ109" s="469"/>
      <c r="CA109" s="480" t="s">
        <v>184</v>
      </c>
      <c r="CB109" s="406"/>
      <c r="CC109" s="406"/>
      <c r="CD109" s="406"/>
      <c r="CE109" s="469"/>
      <c r="CF109" s="655" t="s">
        <v>475</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473</v>
      </c>
      <c r="DM109" s="406"/>
      <c r="DN109" s="406"/>
      <c r="DO109" s="406"/>
      <c r="DP109" s="469"/>
      <c r="DQ109" s="480" t="s">
        <v>184</v>
      </c>
      <c r="DR109" s="406"/>
      <c r="DS109" s="406"/>
      <c r="DT109" s="406"/>
      <c r="DU109" s="469"/>
      <c r="DV109" s="480" t="s">
        <v>475</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3542132</v>
      </c>
      <c r="AB110" s="487"/>
      <c r="AC110" s="487"/>
      <c r="AD110" s="487"/>
      <c r="AE110" s="498"/>
      <c r="AF110" s="514">
        <v>3378952</v>
      </c>
      <c r="AG110" s="487"/>
      <c r="AH110" s="487"/>
      <c r="AI110" s="487"/>
      <c r="AJ110" s="498"/>
      <c r="AK110" s="514">
        <v>3344241</v>
      </c>
      <c r="AL110" s="487"/>
      <c r="AM110" s="487"/>
      <c r="AN110" s="487"/>
      <c r="AO110" s="498"/>
      <c r="AP110" s="538">
        <v>23.7</v>
      </c>
      <c r="AQ110" s="546"/>
      <c r="AR110" s="546"/>
      <c r="AS110" s="546"/>
      <c r="AT110" s="556"/>
      <c r="AU110" s="568" t="s">
        <v>121</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33622267</v>
      </c>
      <c r="BR110" s="640"/>
      <c r="BS110" s="640"/>
      <c r="BT110" s="640"/>
      <c r="BU110" s="640"/>
      <c r="BV110" s="640">
        <v>32938389</v>
      </c>
      <c r="BW110" s="640"/>
      <c r="BX110" s="640"/>
      <c r="BY110" s="640"/>
      <c r="BZ110" s="640"/>
      <c r="CA110" s="640">
        <v>31196052</v>
      </c>
      <c r="CB110" s="640"/>
      <c r="CC110" s="640"/>
      <c r="CD110" s="640"/>
      <c r="CE110" s="640"/>
      <c r="CF110" s="656">
        <v>221.5</v>
      </c>
      <c r="CG110" s="660"/>
      <c r="CH110" s="660"/>
      <c r="CI110" s="660"/>
      <c r="CJ110" s="660"/>
      <c r="CK110" s="672" t="s">
        <v>387</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t="s">
        <v>195</v>
      </c>
      <c r="BR111" s="641"/>
      <c r="BS111" s="641"/>
      <c r="BT111" s="641"/>
      <c r="BU111" s="641"/>
      <c r="BV111" s="641" t="s">
        <v>195</v>
      </c>
      <c r="BW111" s="641"/>
      <c r="BX111" s="641"/>
      <c r="BY111" s="641"/>
      <c r="BZ111" s="641"/>
      <c r="CA111" s="641" t="s">
        <v>195</v>
      </c>
      <c r="CB111" s="641"/>
      <c r="CC111" s="641"/>
      <c r="CD111" s="641"/>
      <c r="CE111" s="641"/>
      <c r="CF111" s="657" t="s">
        <v>195</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153</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263</v>
      </c>
      <c r="BA112" s="378"/>
      <c r="BB112" s="378"/>
      <c r="BC112" s="378"/>
      <c r="BD112" s="378"/>
      <c r="BE112" s="378"/>
      <c r="BF112" s="378"/>
      <c r="BG112" s="378"/>
      <c r="BH112" s="378"/>
      <c r="BI112" s="378"/>
      <c r="BJ112" s="378"/>
      <c r="BK112" s="378"/>
      <c r="BL112" s="378"/>
      <c r="BM112" s="378"/>
      <c r="BN112" s="378"/>
      <c r="BO112" s="378"/>
      <c r="BP112" s="472"/>
      <c r="BQ112" s="633">
        <v>5082737</v>
      </c>
      <c r="BR112" s="641"/>
      <c r="BS112" s="641"/>
      <c r="BT112" s="641"/>
      <c r="BU112" s="641"/>
      <c r="BV112" s="641">
        <v>4308089</v>
      </c>
      <c r="BW112" s="641"/>
      <c r="BX112" s="641"/>
      <c r="BY112" s="641"/>
      <c r="BZ112" s="641"/>
      <c r="CA112" s="641">
        <v>4286904</v>
      </c>
      <c r="CB112" s="641"/>
      <c r="CC112" s="641"/>
      <c r="CD112" s="641"/>
      <c r="CE112" s="641"/>
      <c r="CF112" s="657">
        <v>30.4</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417606</v>
      </c>
      <c r="AB113" s="446"/>
      <c r="AC113" s="446"/>
      <c r="AD113" s="446"/>
      <c r="AE113" s="499"/>
      <c r="AF113" s="515">
        <v>467130</v>
      </c>
      <c r="AG113" s="446"/>
      <c r="AH113" s="446"/>
      <c r="AI113" s="446"/>
      <c r="AJ113" s="499"/>
      <c r="AK113" s="515">
        <v>473947</v>
      </c>
      <c r="AL113" s="446"/>
      <c r="AM113" s="446"/>
      <c r="AN113" s="446"/>
      <c r="AO113" s="499"/>
      <c r="AP113" s="539">
        <v>3.4</v>
      </c>
      <c r="AQ113" s="547"/>
      <c r="AR113" s="547"/>
      <c r="AS113" s="547"/>
      <c r="AT113" s="557"/>
      <c r="AU113" s="569"/>
      <c r="AV113" s="578"/>
      <c r="AW113" s="578"/>
      <c r="AX113" s="578"/>
      <c r="AY113" s="578"/>
      <c r="AZ113" s="425" t="s">
        <v>200</v>
      </c>
      <c r="BA113" s="378"/>
      <c r="BB113" s="378"/>
      <c r="BC113" s="378"/>
      <c r="BD113" s="378"/>
      <c r="BE113" s="378"/>
      <c r="BF113" s="378"/>
      <c r="BG113" s="378"/>
      <c r="BH113" s="378"/>
      <c r="BI113" s="378"/>
      <c r="BJ113" s="378"/>
      <c r="BK113" s="378"/>
      <c r="BL113" s="378"/>
      <c r="BM113" s="378"/>
      <c r="BN113" s="378"/>
      <c r="BO113" s="378"/>
      <c r="BP113" s="472"/>
      <c r="BQ113" s="633">
        <v>2139274</v>
      </c>
      <c r="BR113" s="641"/>
      <c r="BS113" s="641"/>
      <c r="BT113" s="641"/>
      <c r="BU113" s="641"/>
      <c r="BV113" s="641">
        <v>1861480</v>
      </c>
      <c r="BW113" s="641"/>
      <c r="BX113" s="641"/>
      <c r="BY113" s="641"/>
      <c r="BZ113" s="641"/>
      <c r="CA113" s="641">
        <v>1664699</v>
      </c>
      <c r="CB113" s="641"/>
      <c r="CC113" s="641"/>
      <c r="CD113" s="641"/>
      <c r="CE113" s="641"/>
      <c r="CF113" s="657">
        <v>11.8</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306179</v>
      </c>
      <c r="AB114" s="446"/>
      <c r="AC114" s="446"/>
      <c r="AD114" s="446"/>
      <c r="AE114" s="499"/>
      <c r="AF114" s="515">
        <v>325433</v>
      </c>
      <c r="AG114" s="446"/>
      <c r="AH114" s="446"/>
      <c r="AI114" s="446"/>
      <c r="AJ114" s="499"/>
      <c r="AK114" s="515">
        <v>327892</v>
      </c>
      <c r="AL114" s="446"/>
      <c r="AM114" s="446"/>
      <c r="AN114" s="446"/>
      <c r="AO114" s="499"/>
      <c r="AP114" s="539">
        <v>2.2999999999999998</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2722272</v>
      </c>
      <c r="BR114" s="641"/>
      <c r="BS114" s="641"/>
      <c r="BT114" s="641"/>
      <c r="BU114" s="641"/>
      <c r="BV114" s="641">
        <v>2906563</v>
      </c>
      <c r="BW114" s="641"/>
      <c r="BX114" s="641"/>
      <c r="BY114" s="641"/>
      <c r="BZ114" s="641"/>
      <c r="CA114" s="641">
        <v>2909892</v>
      </c>
      <c r="CB114" s="641"/>
      <c r="CC114" s="641"/>
      <c r="CD114" s="641"/>
      <c r="CE114" s="641"/>
      <c r="CF114" s="657">
        <v>20.7</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28769</v>
      </c>
      <c r="AB115" s="446"/>
      <c r="AC115" s="446"/>
      <c r="AD115" s="446"/>
      <c r="AE115" s="499"/>
      <c r="AF115" s="515">
        <v>24862</v>
      </c>
      <c r="AG115" s="446"/>
      <c r="AH115" s="446"/>
      <c r="AI115" s="446"/>
      <c r="AJ115" s="499"/>
      <c r="AK115" s="515">
        <v>31746</v>
      </c>
      <c r="AL115" s="446"/>
      <c r="AM115" s="446"/>
      <c r="AN115" s="446"/>
      <c r="AO115" s="499"/>
      <c r="AP115" s="539">
        <v>0.2</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195</v>
      </c>
      <c r="AB116" s="446"/>
      <c r="AC116" s="446"/>
      <c r="AD116" s="446"/>
      <c r="AE116" s="499"/>
      <c r="AF116" s="515">
        <v>743</v>
      </c>
      <c r="AG116" s="446"/>
      <c r="AH116" s="446"/>
      <c r="AI116" s="446"/>
      <c r="AJ116" s="499"/>
      <c r="AK116" s="515">
        <v>748</v>
      </c>
      <c r="AL116" s="446"/>
      <c r="AM116" s="446"/>
      <c r="AN116" s="446"/>
      <c r="AO116" s="499"/>
      <c r="AP116" s="539">
        <v>0</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267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4294686</v>
      </c>
      <c r="AB117" s="488"/>
      <c r="AC117" s="488"/>
      <c r="AD117" s="488"/>
      <c r="AE117" s="500"/>
      <c r="AF117" s="516">
        <v>4197120</v>
      </c>
      <c r="AG117" s="488"/>
      <c r="AH117" s="488"/>
      <c r="AI117" s="488"/>
      <c r="AJ117" s="500"/>
      <c r="AK117" s="516">
        <v>4178574</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473</v>
      </c>
      <c r="AG118" s="406"/>
      <c r="AH118" s="406"/>
      <c r="AI118" s="406"/>
      <c r="AJ118" s="469"/>
      <c r="AK118" s="480" t="s">
        <v>184</v>
      </c>
      <c r="AL118" s="406"/>
      <c r="AM118" s="406"/>
      <c r="AN118" s="406"/>
      <c r="AO118" s="469"/>
      <c r="AP118" s="480" t="s">
        <v>475</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387</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267</v>
      </c>
      <c r="BA119" s="603"/>
      <c r="BB119" s="603"/>
      <c r="BC119" s="603"/>
      <c r="BD119" s="603"/>
      <c r="BE119" s="603"/>
      <c r="BF119" s="603"/>
      <c r="BG119" s="603"/>
      <c r="BH119" s="603"/>
      <c r="BI119" s="603"/>
      <c r="BJ119" s="603"/>
      <c r="BK119" s="603"/>
      <c r="BL119" s="603"/>
      <c r="BM119" s="603"/>
      <c r="BN119" s="603"/>
      <c r="BO119" s="468" t="s">
        <v>164</v>
      </c>
      <c r="BP119" s="629"/>
      <c r="BQ119" s="634">
        <v>43566550</v>
      </c>
      <c r="BR119" s="642"/>
      <c r="BS119" s="642"/>
      <c r="BT119" s="642"/>
      <c r="BU119" s="642"/>
      <c r="BV119" s="642">
        <v>42014521</v>
      </c>
      <c r="BW119" s="642"/>
      <c r="BX119" s="642"/>
      <c r="BY119" s="642"/>
      <c r="BZ119" s="642"/>
      <c r="CA119" s="642">
        <v>40057547</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195</v>
      </c>
      <c r="DH119" s="489"/>
      <c r="DI119" s="489"/>
      <c r="DJ119" s="489"/>
      <c r="DK119" s="501"/>
      <c r="DL119" s="517" t="s">
        <v>195</v>
      </c>
      <c r="DM119" s="489"/>
      <c r="DN119" s="489"/>
      <c r="DO119" s="489"/>
      <c r="DP119" s="501"/>
      <c r="DQ119" s="517" t="s">
        <v>195</v>
      </c>
      <c r="DR119" s="489"/>
      <c r="DS119" s="489"/>
      <c r="DT119" s="489"/>
      <c r="DU119" s="501"/>
      <c r="DV119" s="714" t="s">
        <v>195</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479</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7098806</v>
      </c>
      <c r="BR120" s="640"/>
      <c r="BS120" s="640"/>
      <c r="BT120" s="640"/>
      <c r="BU120" s="640"/>
      <c r="BV120" s="640">
        <v>7875301</v>
      </c>
      <c r="BW120" s="640"/>
      <c r="BX120" s="640"/>
      <c r="BY120" s="640"/>
      <c r="BZ120" s="640"/>
      <c r="CA120" s="640">
        <v>7974713</v>
      </c>
      <c r="CB120" s="640"/>
      <c r="CC120" s="640"/>
      <c r="CD120" s="640"/>
      <c r="CE120" s="640"/>
      <c r="CF120" s="656">
        <v>56.6</v>
      </c>
      <c r="CG120" s="660"/>
      <c r="CH120" s="660"/>
      <c r="CI120" s="660"/>
      <c r="CJ120" s="660"/>
      <c r="CK120" s="675" t="s">
        <v>264</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v>5082737</v>
      </c>
      <c r="DH120" s="640"/>
      <c r="DI120" s="640"/>
      <c r="DJ120" s="640"/>
      <c r="DK120" s="640"/>
      <c r="DL120" s="640">
        <v>4308089</v>
      </c>
      <c r="DM120" s="640"/>
      <c r="DN120" s="640"/>
      <c r="DO120" s="640"/>
      <c r="DP120" s="640"/>
      <c r="DQ120" s="640">
        <v>4286904</v>
      </c>
      <c r="DR120" s="640"/>
      <c r="DS120" s="640"/>
      <c r="DT120" s="640"/>
      <c r="DU120" s="640"/>
      <c r="DV120" s="712">
        <v>30.4</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3620</v>
      </c>
      <c r="AB121" s="446"/>
      <c r="AC121" s="446"/>
      <c r="AD121" s="446"/>
      <c r="AE121" s="499"/>
      <c r="AF121" s="515" t="s">
        <v>195</v>
      </c>
      <c r="AG121" s="446"/>
      <c r="AH121" s="446"/>
      <c r="AI121" s="446"/>
      <c r="AJ121" s="499"/>
      <c r="AK121" s="515">
        <v>7172</v>
      </c>
      <c r="AL121" s="446"/>
      <c r="AM121" s="446"/>
      <c r="AN121" s="446"/>
      <c r="AO121" s="499"/>
      <c r="AP121" s="539">
        <v>0.1</v>
      </c>
      <c r="AQ121" s="547"/>
      <c r="AR121" s="547"/>
      <c r="AS121" s="547"/>
      <c r="AT121" s="557"/>
      <c r="AU121" s="572"/>
      <c r="AV121" s="581"/>
      <c r="AW121" s="581"/>
      <c r="AX121" s="581"/>
      <c r="AY121" s="592"/>
      <c r="AZ121" s="425" t="s">
        <v>474</v>
      </c>
      <c r="BA121" s="378"/>
      <c r="BB121" s="378"/>
      <c r="BC121" s="378"/>
      <c r="BD121" s="378"/>
      <c r="BE121" s="378"/>
      <c r="BF121" s="378"/>
      <c r="BG121" s="378"/>
      <c r="BH121" s="378"/>
      <c r="BI121" s="378"/>
      <c r="BJ121" s="378"/>
      <c r="BK121" s="378"/>
      <c r="BL121" s="378"/>
      <c r="BM121" s="378"/>
      <c r="BN121" s="378"/>
      <c r="BO121" s="378"/>
      <c r="BP121" s="472"/>
      <c r="BQ121" s="633">
        <v>2044580</v>
      </c>
      <c r="BR121" s="641"/>
      <c r="BS121" s="641"/>
      <c r="BT121" s="641"/>
      <c r="BU121" s="641"/>
      <c r="BV121" s="641">
        <v>1762923</v>
      </c>
      <c r="BW121" s="641"/>
      <c r="BX121" s="641"/>
      <c r="BY121" s="641"/>
      <c r="BZ121" s="641"/>
      <c r="CA121" s="641">
        <v>1655939</v>
      </c>
      <c r="CB121" s="641"/>
      <c r="CC121" s="641"/>
      <c r="CD121" s="641"/>
      <c r="CE121" s="641"/>
      <c r="CF121" s="657">
        <v>11.8</v>
      </c>
      <c r="CG121" s="661"/>
      <c r="CH121" s="661"/>
      <c r="CI121" s="661"/>
      <c r="CJ121" s="661"/>
      <c r="CK121" s="676"/>
      <c r="CL121" s="686"/>
      <c r="CM121" s="686"/>
      <c r="CN121" s="686"/>
      <c r="CO121" s="689"/>
      <c r="CP121" s="693" t="s">
        <v>279</v>
      </c>
      <c r="CQ121" s="403"/>
      <c r="CR121" s="403"/>
      <c r="CS121" s="403"/>
      <c r="CT121" s="403"/>
      <c r="CU121" s="403"/>
      <c r="CV121" s="403"/>
      <c r="CW121" s="403"/>
      <c r="CX121" s="403"/>
      <c r="CY121" s="403"/>
      <c r="CZ121" s="403"/>
      <c r="DA121" s="403"/>
      <c r="DB121" s="403"/>
      <c r="DC121" s="403"/>
      <c r="DD121" s="403"/>
      <c r="DE121" s="403"/>
      <c r="DF121" s="699"/>
      <c r="DG121" s="633" t="s">
        <v>195</v>
      </c>
      <c r="DH121" s="641"/>
      <c r="DI121" s="641"/>
      <c r="DJ121" s="641"/>
      <c r="DK121" s="641"/>
      <c r="DL121" s="641" t="s">
        <v>195</v>
      </c>
      <c r="DM121" s="641"/>
      <c r="DN121" s="641"/>
      <c r="DO121" s="641"/>
      <c r="DP121" s="641"/>
      <c r="DQ121" s="641" t="s">
        <v>195</v>
      </c>
      <c r="DR121" s="641"/>
      <c r="DS121" s="641"/>
      <c r="DT121" s="641"/>
      <c r="DU121" s="641"/>
      <c r="DV121" s="713" t="s">
        <v>195</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299</v>
      </c>
      <c r="BA122" s="423"/>
      <c r="BB122" s="423"/>
      <c r="BC122" s="423"/>
      <c r="BD122" s="423"/>
      <c r="BE122" s="423"/>
      <c r="BF122" s="423"/>
      <c r="BG122" s="423"/>
      <c r="BH122" s="423"/>
      <c r="BI122" s="423"/>
      <c r="BJ122" s="423"/>
      <c r="BK122" s="423"/>
      <c r="BL122" s="423"/>
      <c r="BM122" s="423"/>
      <c r="BN122" s="423"/>
      <c r="BO122" s="423"/>
      <c r="BP122" s="473"/>
      <c r="BQ122" s="634">
        <v>28849369</v>
      </c>
      <c r="BR122" s="642"/>
      <c r="BS122" s="642"/>
      <c r="BT122" s="642"/>
      <c r="BU122" s="642"/>
      <c r="BV122" s="642">
        <v>27997722</v>
      </c>
      <c r="BW122" s="642"/>
      <c r="BX122" s="642"/>
      <c r="BY122" s="642"/>
      <c r="BZ122" s="642"/>
      <c r="CA122" s="642">
        <v>26160830</v>
      </c>
      <c r="CB122" s="642"/>
      <c r="CC122" s="642"/>
      <c r="CD122" s="642"/>
      <c r="CE122" s="642"/>
      <c r="CF122" s="658">
        <v>185.8</v>
      </c>
      <c r="CG122" s="662"/>
      <c r="CH122" s="662"/>
      <c r="CI122" s="662"/>
      <c r="CJ122" s="662"/>
      <c r="CK122" s="676"/>
      <c r="CL122" s="686"/>
      <c r="CM122" s="686"/>
      <c r="CN122" s="686"/>
      <c r="CO122" s="689"/>
      <c r="CP122" s="693" t="s">
        <v>448</v>
      </c>
      <c r="CQ122" s="403"/>
      <c r="CR122" s="403"/>
      <c r="CS122" s="403"/>
      <c r="CT122" s="403"/>
      <c r="CU122" s="403"/>
      <c r="CV122" s="403"/>
      <c r="CW122" s="403"/>
      <c r="CX122" s="403"/>
      <c r="CY122" s="403"/>
      <c r="CZ122" s="403"/>
      <c r="DA122" s="403"/>
      <c r="DB122" s="403"/>
      <c r="DC122" s="403"/>
      <c r="DD122" s="403"/>
      <c r="DE122" s="403"/>
      <c r="DF122" s="699"/>
      <c r="DG122" s="633" t="s">
        <v>195</v>
      </c>
      <c r="DH122" s="641"/>
      <c r="DI122" s="641"/>
      <c r="DJ122" s="641"/>
      <c r="DK122" s="641"/>
      <c r="DL122" s="641" t="s">
        <v>195</v>
      </c>
      <c r="DM122" s="641"/>
      <c r="DN122" s="641"/>
      <c r="DO122" s="641"/>
      <c r="DP122" s="641"/>
      <c r="DQ122" s="641" t="s">
        <v>195</v>
      </c>
      <c r="DR122" s="641"/>
      <c r="DS122" s="641"/>
      <c r="DT122" s="641"/>
      <c r="DU122" s="641"/>
      <c r="DV122" s="713" t="s">
        <v>195</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267</v>
      </c>
      <c r="BA123" s="603"/>
      <c r="BB123" s="603"/>
      <c r="BC123" s="603"/>
      <c r="BD123" s="603"/>
      <c r="BE123" s="603"/>
      <c r="BF123" s="603"/>
      <c r="BG123" s="603"/>
      <c r="BH123" s="603"/>
      <c r="BI123" s="603"/>
      <c r="BJ123" s="603"/>
      <c r="BK123" s="603"/>
      <c r="BL123" s="603"/>
      <c r="BM123" s="603"/>
      <c r="BN123" s="603"/>
      <c r="BO123" s="468" t="s">
        <v>489</v>
      </c>
      <c r="BP123" s="629"/>
      <c r="BQ123" s="635">
        <v>37992755</v>
      </c>
      <c r="BR123" s="643"/>
      <c r="BS123" s="643"/>
      <c r="BT123" s="643"/>
      <c r="BU123" s="643"/>
      <c r="BV123" s="643">
        <v>37635946</v>
      </c>
      <c r="BW123" s="643"/>
      <c r="BX123" s="643"/>
      <c r="BY123" s="643"/>
      <c r="BZ123" s="643"/>
      <c r="CA123" s="643">
        <v>35791482</v>
      </c>
      <c r="CB123" s="643"/>
      <c r="CC123" s="643"/>
      <c r="CD123" s="643"/>
      <c r="CE123" s="643"/>
      <c r="CF123" s="544"/>
      <c r="CG123" s="552"/>
      <c r="CH123" s="552"/>
      <c r="CI123" s="552"/>
      <c r="CJ123" s="669"/>
      <c r="CK123" s="676"/>
      <c r="CL123" s="686"/>
      <c r="CM123" s="686"/>
      <c r="CN123" s="686"/>
      <c r="CO123" s="689"/>
      <c r="CP123" s="693" t="s">
        <v>463</v>
      </c>
      <c r="CQ123" s="403"/>
      <c r="CR123" s="403"/>
      <c r="CS123" s="403"/>
      <c r="CT123" s="403"/>
      <c r="CU123" s="403"/>
      <c r="CV123" s="403"/>
      <c r="CW123" s="403"/>
      <c r="CX123" s="403"/>
      <c r="CY123" s="403"/>
      <c r="CZ123" s="403"/>
      <c r="DA123" s="403"/>
      <c r="DB123" s="403"/>
      <c r="DC123" s="403"/>
      <c r="DD123" s="403"/>
      <c r="DE123" s="403"/>
      <c r="DF123" s="699"/>
      <c r="DG123" s="482" t="s">
        <v>195</v>
      </c>
      <c r="DH123" s="446"/>
      <c r="DI123" s="446"/>
      <c r="DJ123" s="446"/>
      <c r="DK123" s="499"/>
      <c r="DL123" s="515" t="s">
        <v>195</v>
      </c>
      <c r="DM123" s="446"/>
      <c r="DN123" s="446"/>
      <c r="DO123" s="446"/>
      <c r="DP123" s="499"/>
      <c r="DQ123" s="515" t="s">
        <v>195</v>
      </c>
      <c r="DR123" s="446"/>
      <c r="DS123" s="446"/>
      <c r="DT123" s="446"/>
      <c r="DU123" s="499"/>
      <c r="DV123" s="539" t="s">
        <v>195</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41.1</v>
      </c>
      <c r="BR124" s="644"/>
      <c r="BS124" s="644"/>
      <c r="BT124" s="644"/>
      <c r="BU124" s="644"/>
      <c r="BV124" s="644">
        <v>32</v>
      </c>
      <c r="BW124" s="644"/>
      <c r="BX124" s="644"/>
      <c r="BY124" s="644"/>
      <c r="BZ124" s="644"/>
      <c r="CA124" s="644">
        <v>30.2</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195</v>
      </c>
      <c r="DH124" s="489"/>
      <c r="DI124" s="489"/>
      <c r="DJ124" s="489"/>
      <c r="DK124" s="501"/>
      <c r="DL124" s="517" t="s">
        <v>195</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25149</v>
      </c>
      <c r="AB126" s="446"/>
      <c r="AC126" s="446"/>
      <c r="AD126" s="446"/>
      <c r="AE126" s="499"/>
      <c r="AF126" s="515">
        <v>24862</v>
      </c>
      <c r="AG126" s="446"/>
      <c r="AH126" s="446"/>
      <c r="AI126" s="446"/>
      <c r="AJ126" s="499"/>
      <c r="AK126" s="515">
        <v>24574</v>
      </c>
      <c r="AL126" s="446"/>
      <c r="AM126" s="446"/>
      <c r="AN126" s="446"/>
      <c r="AO126" s="499"/>
      <c r="AP126" s="539">
        <v>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195</v>
      </c>
      <c r="AB127" s="446"/>
      <c r="AC127" s="446"/>
      <c r="AD127" s="446"/>
      <c r="AE127" s="499"/>
      <c r="AF127" s="515" t="s">
        <v>195</v>
      </c>
      <c r="AG127" s="446"/>
      <c r="AH127" s="446"/>
      <c r="AI127" s="446"/>
      <c r="AJ127" s="499"/>
      <c r="AK127" s="515" t="s">
        <v>195</v>
      </c>
      <c r="AL127" s="446"/>
      <c r="AM127" s="446"/>
      <c r="AN127" s="446"/>
      <c r="AO127" s="499"/>
      <c r="AP127" s="539" t="s">
        <v>195</v>
      </c>
      <c r="AQ127" s="547"/>
      <c r="AR127" s="547"/>
      <c r="AS127" s="547"/>
      <c r="AT127" s="557"/>
      <c r="AU127" s="378"/>
      <c r="AV127" s="378"/>
      <c r="AW127" s="378"/>
      <c r="AX127" s="584" t="s">
        <v>495</v>
      </c>
      <c r="AY127" s="593"/>
      <c r="AZ127" s="593"/>
      <c r="BA127" s="593"/>
      <c r="BB127" s="593"/>
      <c r="BC127" s="593"/>
      <c r="BD127" s="593"/>
      <c r="BE127" s="610"/>
      <c r="BF127" s="612" t="s">
        <v>232</v>
      </c>
      <c r="BG127" s="593"/>
      <c r="BH127" s="593"/>
      <c r="BI127" s="593"/>
      <c r="BJ127" s="593"/>
      <c r="BK127" s="593"/>
      <c r="BL127" s="610"/>
      <c r="BM127" s="612" t="s">
        <v>422</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414</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211851</v>
      </c>
      <c r="AB128" s="487"/>
      <c r="AC128" s="487"/>
      <c r="AD128" s="487"/>
      <c r="AE128" s="498"/>
      <c r="AF128" s="514">
        <v>209793</v>
      </c>
      <c r="AG128" s="487"/>
      <c r="AH128" s="487"/>
      <c r="AI128" s="487"/>
      <c r="AJ128" s="498"/>
      <c r="AK128" s="514">
        <v>197054</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195</v>
      </c>
      <c r="BG128" s="617"/>
      <c r="BH128" s="617"/>
      <c r="BI128" s="617"/>
      <c r="BJ128" s="617"/>
      <c r="BK128" s="617"/>
      <c r="BL128" s="623"/>
      <c r="BM128" s="613">
        <v>12.67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16203568</v>
      </c>
      <c r="AB129" s="446"/>
      <c r="AC129" s="446"/>
      <c r="AD129" s="446"/>
      <c r="AE129" s="499"/>
      <c r="AF129" s="515">
        <v>16297178</v>
      </c>
      <c r="AG129" s="446"/>
      <c r="AH129" s="446"/>
      <c r="AI129" s="446"/>
      <c r="AJ129" s="499"/>
      <c r="AK129" s="515">
        <v>16625646</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195</v>
      </c>
      <c r="BG129" s="618"/>
      <c r="BH129" s="618"/>
      <c r="BI129" s="618"/>
      <c r="BJ129" s="618"/>
      <c r="BK129" s="618"/>
      <c r="BL129" s="624"/>
      <c r="BM129" s="614">
        <v>17.670000000000002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2669360</v>
      </c>
      <c r="AB130" s="446"/>
      <c r="AC130" s="446"/>
      <c r="AD130" s="446"/>
      <c r="AE130" s="499"/>
      <c r="AF130" s="515">
        <v>2616320</v>
      </c>
      <c r="AG130" s="446"/>
      <c r="AH130" s="446"/>
      <c r="AI130" s="446"/>
      <c r="AJ130" s="499"/>
      <c r="AK130" s="515">
        <v>2543423</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10.199999999999999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13534208</v>
      </c>
      <c r="AB131" s="489"/>
      <c r="AC131" s="489"/>
      <c r="AD131" s="489"/>
      <c r="AE131" s="501"/>
      <c r="AF131" s="517">
        <v>13680858</v>
      </c>
      <c r="AG131" s="489"/>
      <c r="AH131" s="489"/>
      <c r="AI131" s="489"/>
      <c r="AJ131" s="501"/>
      <c r="AK131" s="517">
        <v>14082223</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30.2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10.443721569999999</v>
      </c>
      <c r="AB132" s="490"/>
      <c r="AC132" s="490"/>
      <c r="AD132" s="490"/>
      <c r="AE132" s="502"/>
      <c r="AF132" s="518">
        <v>10.021352459999999</v>
      </c>
      <c r="AG132" s="490"/>
      <c r="AH132" s="490"/>
      <c r="AI132" s="490"/>
      <c r="AJ132" s="502"/>
      <c r="AK132" s="518">
        <v>10.21214679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80</v>
      </c>
      <c r="W133" s="404"/>
      <c r="X133" s="404"/>
      <c r="Y133" s="404"/>
      <c r="Z133" s="479"/>
      <c r="AA133" s="486">
        <v>9.8000000000000007</v>
      </c>
      <c r="AB133" s="491"/>
      <c r="AC133" s="491"/>
      <c r="AD133" s="491"/>
      <c r="AE133" s="503"/>
      <c r="AF133" s="486">
        <v>9.9</v>
      </c>
      <c r="AG133" s="491"/>
      <c r="AH133" s="491"/>
      <c r="AI133" s="491"/>
      <c r="AJ133" s="503"/>
      <c r="AK133" s="486">
        <v>10.199999999999999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rIH9kSvB0LIloJQ7ULR8iBXbnoaZZJFQgwgjX8Y+/ugd07dJXglj3ymTcICqtj/EXLaznyyFAruawIeRVZfOcw==" saltValue="ckSXo5+wqvkttRCK8zS3S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uNteHYFU0TZtRCY5hGuiN7wLecf7XiIT6cDKVZQWpMqmDjkFbnBkqMvCQR6Nt0Ei3asprabEzb6KbrKnZjOUTw==" saltValue="n+slyLdZUMirdR6boR2/5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qzF7gllXpAwDlAqRRY22cURGw0DdyY8RmsEsP/HaajetDXQM1wHj+Me8lkcrJach1J8/WZU8vy3OtDEJ1gbbw==" saltValue="mkEbApdY9rhnx6M6yg0qVQ=="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223</v>
      </c>
      <c r="AQ8" s="809" t="s">
        <v>501</v>
      </c>
      <c r="AR8" s="823" t="s">
        <v>426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5168962</v>
      </c>
      <c r="AP9" s="787">
        <v>91712</v>
      </c>
      <c r="AQ9" s="810">
        <v>97105</v>
      </c>
      <c r="AR9" s="824">
        <v>-5.6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202</v>
      </c>
      <c r="AL10" s="757"/>
      <c r="AM10" s="757"/>
      <c r="AN10" s="774"/>
      <c r="AO10" s="788">
        <v>691926</v>
      </c>
      <c r="AP10" s="788">
        <v>12277</v>
      </c>
      <c r="AQ10" s="811">
        <v>6971</v>
      </c>
      <c r="AR10" s="825">
        <v>76.099999999999994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212561</v>
      </c>
      <c r="AP11" s="788">
        <v>3771</v>
      </c>
      <c r="AQ11" s="811">
        <v>2455</v>
      </c>
      <c r="AR11" s="825">
        <v>53.6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230</v>
      </c>
      <c r="AL12" s="757"/>
      <c r="AM12" s="757"/>
      <c r="AN12" s="774"/>
      <c r="AO12" s="788" t="s">
        <v>195</v>
      </c>
      <c r="AP12" s="788" t="s">
        <v>195</v>
      </c>
      <c r="AQ12" s="811" t="s">
        <v>195</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105915</v>
      </c>
      <c r="AP13" s="788">
        <v>1879</v>
      </c>
      <c r="AQ13" s="811">
        <v>2470</v>
      </c>
      <c r="AR13" s="825">
        <v>-23.9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107528</v>
      </c>
      <c r="AP14" s="788">
        <v>1908</v>
      </c>
      <c r="AQ14" s="811">
        <v>1963</v>
      </c>
      <c r="AR14" s="825">
        <v>-2.8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-173304</v>
      </c>
      <c r="AP15" s="788">
        <v>-3075</v>
      </c>
      <c r="AQ15" s="811">
        <v>-6265</v>
      </c>
      <c r="AR15" s="825">
        <v>-50.9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267</v>
      </c>
      <c r="AL16" s="758"/>
      <c r="AM16" s="758"/>
      <c r="AN16" s="775"/>
      <c r="AO16" s="788">
        <v>6113588</v>
      </c>
      <c r="AP16" s="788">
        <v>108472</v>
      </c>
      <c r="AQ16" s="811">
        <v>104699</v>
      </c>
      <c r="AR16" s="825">
        <v>3.6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336</v>
      </c>
      <c r="AQ20" s="812" t="s">
        <v>37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7.45</v>
      </c>
      <c r="AP21" s="800">
        <v>9.14</v>
      </c>
      <c r="AQ21" s="813">
        <v>-1.69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99.2</v>
      </c>
      <c r="AP22" s="801">
        <v>97.2</v>
      </c>
      <c r="AQ22" s="814">
        <v>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223</v>
      </c>
      <c r="AQ31" s="809" t="s">
        <v>501</v>
      </c>
      <c r="AR31" s="823" t="s">
        <v>426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3344241</v>
      </c>
      <c r="AP32" s="788">
        <v>59336</v>
      </c>
      <c r="AQ32" s="815">
        <v>56691</v>
      </c>
      <c r="AR32" s="825">
        <v>4.7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195</v>
      </c>
      <c r="AP34" s="788" t="s">
        <v>195</v>
      </c>
      <c r="AQ34" s="815">
        <v>230</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473947</v>
      </c>
      <c r="AP35" s="788">
        <v>8409</v>
      </c>
      <c r="AQ35" s="815">
        <v>14249</v>
      </c>
      <c r="AR35" s="825">
        <v>-41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v>327892</v>
      </c>
      <c r="AP36" s="788">
        <v>5818</v>
      </c>
      <c r="AQ36" s="815">
        <v>1629</v>
      </c>
      <c r="AR36" s="825">
        <v>257.2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31746</v>
      </c>
      <c r="AP37" s="788">
        <v>563</v>
      </c>
      <c r="AQ37" s="815">
        <v>220</v>
      </c>
      <c r="AR37" s="825">
        <v>155.9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v>748</v>
      </c>
      <c r="AP38" s="792">
        <v>13</v>
      </c>
      <c r="AQ38" s="816">
        <v>2</v>
      </c>
      <c r="AR38" s="814">
        <v>550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-197054</v>
      </c>
      <c r="AP39" s="788">
        <v>-3496</v>
      </c>
      <c r="AQ39" s="815">
        <v>-3294</v>
      </c>
      <c r="AR39" s="825">
        <v>6.1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-2543423</v>
      </c>
      <c r="AP40" s="788">
        <v>-45127</v>
      </c>
      <c r="AQ40" s="815">
        <v>-48952</v>
      </c>
      <c r="AR40" s="825">
        <v>-7.8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1438097</v>
      </c>
      <c r="AP41" s="788">
        <v>25516</v>
      </c>
      <c r="AQ41" s="815">
        <v>20775</v>
      </c>
      <c r="AR41" s="825">
        <v>22.8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517</v>
      </c>
      <c r="AQ50" s="818" t="s">
        <v>383</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481</v>
      </c>
      <c r="AL51" s="764"/>
      <c r="AM51" s="770">
        <v>3113989</v>
      </c>
      <c r="AN51" s="783">
        <v>52559</v>
      </c>
      <c r="AO51" s="795">
        <v>18.2</v>
      </c>
      <c r="AP51" s="806">
        <v>67009</v>
      </c>
      <c r="AQ51" s="819">
        <v>-6.4</v>
      </c>
      <c r="AR51" s="829">
        <v>24.6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269</v>
      </c>
      <c r="AM52" s="771">
        <v>1710319</v>
      </c>
      <c r="AN52" s="784">
        <v>28867</v>
      </c>
      <c r="AO52" s="796">
        <v>40.700000000000003</v>
      </c>
      <c r="AP52" s="807">
        <v>43028</v>
      </c>
      <c r="AQ52" s="820">
        <v>-4.5999999999999996</v>
      </c>
      <c r="AR52" s="830">
        <v>45.3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319</v>
      </c>
      <c r="AL53" s="764"/>
      <c r="AM53" s="770">
        <v>4011992</v>
      </c>
      <c r="AN53" s="783">
        <v>68596</v>
      </c>
      <c r="AO53" s="795">
        <v>30.5</v>
      </c>
      <c r="AP53" s="806">
        <v>40807</v>
      </c>
      <c r="AQ53" s="819">
        <v>-39.1</v>
      </c>
      <c r="AR53" s="829">
        <v>69.599999999999994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269</v>
      </c>
      <c r="AM54" s="771">
        <v>2663538</v>
      </c>
      <c r="AN54" s="784">
        <v>45541</v>
      </c>
      <c r="AO54" s="796">
        <v>57.8</v>
      </c>
      <c r="AP54" s="807">
        <v>19520</v>
      </c>
      <c r="AQ54" s="820">
        <v>-54.6</v>
      </c>
      <c r="AR54" s="830">
        <v>112.4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3373571</v>
      </c>
      <c r="AN55" s="783">
        <v>58429</v>
      </c>
      <c r="AO55" s="795">
        <v>-14.8</v>
      </c>
      <c r="AP55" s="806">
        <v>37343</v>
      </c>
      <c r="AQ55" s="819">
        <v>-8.5</v>
      </c>
      <c r="AR55" s="829">
        <v>-6.3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269</v>
      </c>
      <c r="AM56" s="771">
        <v>1430670</v>
      </c>
      <c r="AN56" s="784">
        <v>24779</v>
      </c>
      <c r="AO56" s="796">
        <v>-45.6</v>
      </c>
      <c r="AP56" s="807">
        <v>17633</v>
      </c>
      <c r="AQ56" s="820">
        <v>-9.6999999999999993</v>
      </c>
      <c r="AR56" s="830">
        <v>-35.9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5302041</v>
      </c>
      <c r="AN57" s="783">
        <v>92903</v>
      </c>
      <c r="AO57" s="795">
        <v>59</v>
      </c>
      <c r="AP57" s="806">
        <v>47407</v>
      </c>
      <c r="AQ57" s="819">
        <v>27</v>
      </c>
      <c r="AR57" s="829">
        <v>32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269</v>
      </c>
      <c r="AM58" s="771">
        <v>3183640</v>
      </c>
      <c r="AN58" s="784">
        <v>55784</v>
      </c>
      <c r="AO58" s="796">
        <v>125.1</v>
      </c>
      <c r="AP58" s="807">
        <v>27543</v>
      </c>
      <c r="AQ58" s="820">
        <v>56.2</v>
      </c>
      <c r="AR58" s="830">
        <v>68.900000000000006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4012110</v>
      </c>
      <c r="AN59" s="783">
        <v>71186</v>
      </c>
      <c r="AO59" s="795">
        <v>-23.4</v>
      </c>
      <c r="AP59" s="806">
        <v>49754</v>
      </c>
      <c r="AQ59" s="819">
        <v>5</v>
      </c>
      <c r="AR59" s="829">
        <v>-28.4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269</v>
      </c>
      <c r="AM60" s="771">
        <v>1563941</v>
      </c>
      <c r="AN60" s="784">
        <v>27749</v>
      </c>
      <c r="AO60" s="796">
        <v>-50.3</v>
      </c>
      <c r="AP60" s="807">
        <v>21592</v>
      </c>
      <c r="AQ60" s="820">
        <v>-21.6</v>
      </c>
      <c r="AR60" s="830">
        <v>-28.7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3962741</v>
      </c>
      <c r="AN61" s="783">
        <v>68735</v>
      </c>
      <c r="AO61" s="795">
        <v>13.9</v>
      </c>
      <c r="AP61" s="806">
        <v>48464</v>
      </c>
      <c r="AQ61" s="821">
        <v>-4.4000000000000004</v>
      </c>
      <c r="AR61" s="829">
        <v>18.3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269</v>
      </c>
      <c r="AM62" s="771">
        <v>2110422</v>
      </c>
      <c r="AN62" s="784">
        <v>36544</v>
      </c>
      <c r="AO62" s="796">
        <v>25.5</v>
      </c>
      <c r="AP62" s="807">
        <v>25863</v>
      </c>
      <c r="AQ62" s="820">
        <v>-6.9</v>
      </c>
      <c r="AR62" s="830">
        <v>32.4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WeyS8MvdGpZxTiY4bKqhNAaJsNrE5Ckz0J84Yrsfw7wMmIIlZ/Gi38OO2CEQz2DFQ5vLIN0GQvJqT3/HA0/NPg==" saltValue="PeCSQGQu5dGBQEurHciyl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tOxb0ZNm2PjgD6/2Wud8nDWp/k+aAqCiX/2iS6etEq6b48k+Qu4bzeWDcUTAP10mlDtg5rKYICTHPpgQC+OIQ==" saltValue="MFwWU7YPzzM+b3GplWEMu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BC7nJmfbF1Uund9HUHrRisuaX7KLiVlFaY05cvalXwkIuoCNl4MnBrFRRZ5OiY2n/bmA2rcCgyB+rbqPXyiA8g==" saltValue="l09o+WKmwtfmk0rKlOY+1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16</v>
      </c>
      <c r="F46" s="849" t="s">
        <v>524</v>
      </c>
      <c r="G46" s="853" t="s">
        <v>525</v>
      </c>
      <c r="H46" s="853" t="s">
        <v>526</v>
      </c>
      <c r="I46" s="853" t="s">
        <v>250</v>
      </c>
      <c r="J46" s="858" t="s">
        <v>527</v>
      </c>
    </row>
    <row r="47" spans="2:10" ht="57.75" customHeight="1">
      <c r="B47" s="838"/>
      <c r="C47" s="842" t="s">
        <v>3</v>
      </c>
      <c r="D47" s="842"/>
      <c r="E47" s="846"/>
      <c r="F47" s="850">
        <v>13.73</v>
      </c>
      <c r="G47" s="854">
        <v>15.15</v>
      </c>
      <c r="H47" s="854">
        <v>19.22</v>
      </c>
      <c r="I47" s="854">
        <v>19.739999999999998</v>
      </c>
      <c r="J47" s="859">
        <v>18.77</v>
      </c>
    </row>
    <row r="48" spans="2:10" ht="57.75" customHeight="1">
      <c r="B48" s="839"/>
      <c r="C48" s="843" t="s">
        <v>9</v>
      </c>
      <c r="D48" s="843"/>
      <c r="E48" s="847"/>
      <c r="F48" s="851">
        <v>7.07</v>
      </c>
      <c r="G48" s="855">
        <v>9.16</v>
      </c>
      <c r="H48" s="855">
        <v>5.52</v>
      </c>
      <c r="I48" s="855">
        <v>6</v>
      </c>
      <c r="J48" s="860">
        <v>4.01</v>
      </c>
    </row>
    <row r="49" spans="2:10" ht="57.75" customHeight="1">
      <c r="B49" s="840"/>
      <c r="C49" s="844" t="s">
        <v>15</v>
      </c>
      <c r="D49" s="844"/>
      <c r="E49" s="848"/>
      <c r="F49" s="852" t="s">
        <v>528</v>
      </c>
      <c r="G49" s="856" t="s">
        <v>529</v>
      </c>
      <c r="H49" s="856" t="s">
        <v>530</v>
      </c>
      <c r="I49" s="856">
        <v>5.e-002</v>
      </c>
      <c r="J49" s="861" t="s">
        <v>531</v>
      </c>
    </row>
    <row r="50" spans="2:10"/>
  </sheetData>
  <sheetProtection algorithmName="SHA-512" hashValue="VNXCl2KfaQufdgkawDXuGbTDMqM5wBMcI3i+A3WhkOjy8sVc24WwqdmjrnipCVW6zr2kX61q3s96h9+p/hTMkA==" saltValue="TDJuinZZFAIzZJn70X+K7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2026-02-26T10:09:07Z</dcterms:created>
  <dcterms:modified xsi:type="dcterms:W3CDTF">2026-03-16T00:33:40Z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2026-03-16T00:33:40Z</vt:filetime>
  </property>
</Properties>
</file>